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38" firstSheet="5" activeTab="5"/>
  </bookViews>
  <sheets>
    <sheet name="Pakiet nr 1 - Odzież, serwety," sheetId="1" r:id="rId1"/>
    <sheet name="Pakiet nr 2 - Opaski gipsowe, p" sheetId="2" r:id="rId2"/>
    <sheet name="Pakiet nr 3 - Plastry, przylepc" sheetId="3" r:id="rId3"/>
    <sheet name="Pakiet nr 4 - Pieluchy" sheetId="4" r:id="rId4"/>
    <sheet name="Pakiet nr 5 - Tupfery, setony" sheetId="5" r:id="rId5"/>
    <sheet name="Pakiet nr 6 - Gazy, lignina, wa" sheetId="6" r:id="rId6"/>
    <sheet name="Pakiet nr 7 - Opatrunki specjal" sheetId="7" r:id="rId7"/>
    <sheet name="Pakiet nr 8 - Opatrunki specj.2" sheetId="8" r:id="rId8"/>
    <sheet name="Pakiet nr 9 - Opatrunki spec.3" sheetId="9" r:id="rId9"/>
    <sheet name="Pakiet nr 10 - Opatrunki hydroż" sheetId="10" r:id="rId10"/>
  </sheets>
  <definedNames>
    <definedName name="_xlnm._FilterDatabase" localSheetId="4" hidden="1">'Pakiet nr 5 - Tupfery, setony'!$B$1:$B$32</definedName>
    <definedName name="_GoBack" localSheetId="7">'Pakiet nr 8 - Opatrunki specj.2'!#REF!</definedName>
    <definedName name="Excel_BuiltIn_Print_Area" localSheetId="0">'Pakiet nr 1 - Odzież, serwety,'!$A$1:$I$42</definedName>
    <definedName name="Excel_BuiltIn_Print_Area" localSheetId="9">'Pakiet nr 10 - Opatrunki hydroż'!$A$1:$I$20</definedName>
    <definedName name="Excel_BuiltIn_Print_Area" localSheetId="1">'Pakiet nr 2 - Opaski gipsowe, p'!$A$1:$I$29</definedName>
    <definedName name="Excel_BuiltIn_Print_Area" localSheetId="2">'Pakiet nr 3 - Plastry, przylepc'!$A$1:$I$52</definedName>
    <definedName name="Excel_BuiltIn_Print_Area" localSheetId="3">'Pakiet nr 4 - Pieluchy'!$A$1:$I$16</definedName>
    <definedName name="Excel_BuiltIn_Print_Area" localSheetId="4">'Pakiet nr 5 - Tupfery, setony'!$A$1:$I$28</definedName>
    <definedName name="Excel_BuiltIn_Print_Area" localSheetId="5">'Pakiet nr 6 - Gazy, lignina, wa'!$A$1:$I$45</definedName>
    <definedName name="Excel_BuiltIn_Print_Area" localSheetId="6">'Pakiet nr 7 - Opatrunki specjal'!$A$1:$I$24</definedName>
    <definedName name="Excel_BuiltIn_Print_Area" localSheetId="7">'Pakiet nr 8 - Opatrunki specj.2'!$A$1:$I$11</definedName>
    <definedName name="Excel_BuiltIn_Print_Area" localSheetId="8">'Pakiet nr 9 - Opatrunki spec.3'!$A$1:$I$30</definedName>
    <definedName name="_xlnm.Print_Area" localSheetId="0">'Pakiet nr 1 - Odzież, serwety,'!$A$1:$I$47</definedName>
    <definedName name="_xlnm.Print_Area" localSheetId="9">'Pakiet nr 10 - Opatrunki hydroż'!$A$1:$I$24</definedName>
    <definedName name="_xlnm.Print_Area" localSheetId="1">'Pakiet nr 2 - Opaski gipsowe, p'!$A$1:$I$35</definedName>
    <definedName name="_xlnm.Print_Area" localSheetId="2">'Pakiet nr 3 - Plastry, przylepc'!$A$1:$I$58</definedName>
    <definedName name="_xlnm.Print_Area" localSheetId="3">'Pakiet nr 4 - Pieluchy'!$A$1:$I$23</definedName>
    <definedName name="_xlnm.Print_Area" localSheetId="4">'Pakiet nr 5 - Tupfery, setony'!$A$1:$I$32</definedName>
    <definedName name="_xlnm.Print_Area" localSheetId="5">'Pakiet nr 6 - Gazy, lignina, wa'!$A$1:$I$51</definedName>
    <definedName name="_xlnm.Print_Area" localSheetId="6">'Pakiet nr 7 - Opatrunki specjal'!$A$1:$I$29</definedName>
    <definedName name="_xlnm.Print_Area" localSheetId="7">'Pakiet nr 8 - Opatrunki specj.2'!$A$1:$I$15</definedName>
    <definedName name="_xlnm.Print_Area" localSheetId="8">'Pakiet nr 9 - Opatrunki spec.3'!$A$1:$I$34</definedName>
  </definedNames>
  <calcPr fullCalcOnLoad="1"/>
</workbook>
</file>

<file path=xl/sharedStrings.xml><?xml version="1.0" encoding="utf-8"?>
<sst xmlns="http://schemas.openxmlformats.org/spreadsheetml/2006/main" count="913" uniqueCount="242">
  <si>
    <t>Załącznik nr 1A do SIWZ</t>
  </si>
  <si>
    <t>Nazwa wykonawcy:..............................................................................</t>
  </si>
  <si>
    <t>Adres wykonawcy:...............................................................................</t>
  </si>
  <si>
    <t>Tel./Fax:..............................................................................................</t>
  </si>
  <si>
    <t>FORMULARZ CENOWY</t>
  </si>
  <si>
    <t>Pakiet nr 1 – Odzież, serwety</t>
  </si>
  <si>
    <t>L</t>
  </si>
  <si>
    <t>Lp.</t>
  </si>
  <si>
    <t>Produkt</t>
  </si>
  <si>
    <t>Nazwa handlowa</t>
  </si>
  <si>
    <t>Jedn. Miary</t>
  </si>
  <si>
    <t>Ilość</t>
  </si>
  <si>
    <t xml:space="preserve">Cena za jedn. Miary w PLN netto </t>
  </si>
  <si>
    <t>Wartość w PLN netto (kol. 5 x kol. 6)</t>
  </si>
  <si>
    <t>VAT w %</t>
  </si>
  <si>
    <t>Wartość w PLN brutto (kol.  7 x Vat)</t>
  </si>
  <si>
    <t>Czepek pielęgniarski typu beret wykonany z włókniny niesterylny</t>
  </si>
  <si>
    <t>op/ 100 szt.</t>
  </si>
  <si>
    <r>
      <t xml:space="preserve">Fartuch chirurgiczny włókninowy sterylny, </t>
    </r>
    <r>
      <rPr>
        <sz val="10"/>
        <color indexed="8"/>
        <rFont val="Arial"/>
        <family val="2"/>
      </rPr>
      <t>szyty ultradzwiękami, włóknina typu SMS lub SMMMS lub SSMMS, rozm:</t>
    </r>
  </si>
  <si>
    <t>xxx</t>
  </si>
  <si>
    <t>a)</t>
  </si>
  <si>
    <t>op/ 1 szt.</t>
  </si>
  <si>
    <t>b)</t>
  </si>
  <si>
    <t>XL</t>
  </si>
  <si>
    <r>
      <t xml:space="preserve">Fartuch zabiegowy włókninowy, niesterylny </t>
    </r>
    <r>
      <rPr>
        <sz val="10"/>
        <color indexed="18"/>
        <rFont val="Arial"/>
        <family val="2"/>
      </rPr>
      <t xml:space="preserve"> </t>
    </r>
    <r>
      <rPr>
        <sz val="10"/>
        <color indexed="8"/>
        <rFont val="Arial"/>
        <family val="2"/>
      </rPr>
      <t>ściągacz poliestrowy długość min. 4,5cm</t>
    </r>
  </si>
  <si>
    <t>op/ 10 szt.</t>
  </si>
  <si>
    <r>
      <t xml:space="preserve">Folia chirurgiczna sterylna 45cmx28cm (poliuretanowa, grubość 25 </t>
    </r>
    <r>
      <rPr>
        <sz val="10"/>
        <color indexed="8"/>
        <rFont val="Calibri"/>
        <family val="2"/>
      </rPr>
      <t>±5µm</t>
    </r>
    <r>
      <rPr>
        <sz val="10"/>
        <color indexed="18"/>
        <rFont val="Arial"/>
        <family val="2"/>
      </rPr>
      <t>)</t>
    </r>
    <r>
      <rPr>
        <sz val="15"/>
        <color indexed="8"/>
        <rFont val="Arial"/>
        <family val="2"/>
      </rPr>
      <t>*</t>
    </r>
  </si>
  <si>
    <t>Maseczki chirurgiczne włókninowe,  wkładka/sztywnik umożliwiająca/y dopasowanie do kształtu nosa z trokami niesterylne</t>
  </si>
  <si>
    <t>op/ 50 szt.</t>
  </si>
  <si>
    <t>Maseczki chirurgiczne włókninowe,  wkładka/sztywnik umożliwiająca/y dopasowanie do kształtu nosa z z gumka niesterylne</t>
  </si>
  <si>
    <t>Serweta gazowa sterylnaz nitką RTG, z tasiemką, 17 mitkowe, 4 warstwowe</t>
  </si>
  <si>
    <t>45cm x 45cm</t>
  </si>
  <si>
    <t>op/ 2 szt.</t>
  </si>
  <si>
    <t>op/ 5 szt.</t>
  </si>
  <si>
    <t>c)</t>
  </si>
  <si>
    <t>45cm x 70cm</t>
  </si>
  <si>
    <t>d)</t>
  </si>
  <si>
    <t xml:space="preserve">Serweta z włókniny sterylna podfoliowana </t>
  </si>
  <si>
    <t>70-75cm x 45-50cm</t>
  </si>
  <si>
    <t>90-95cm x 70-75cm</t>
  </si>
  <si>
    <t xml:space="preserve">Serweta z włókniny sterylna ( 70cm-75cm)x(45cm-50cm) z centralnym otworem śr. 5-8cm podfoliowana </t>
  </si>
  <si>
    <t>Serweta z włókniny sterylna ( 70cm-75cm)x(45cm-50cm) z przylepcem</t>
  </si>
  <si>
    <t xml:space="preserve">Serweta z włókniny sterylna ( 90cm-95cm)x(70cm-75cm) z przylepcem podfoliowana </t>
  </si>
  <si>
    <r>
      <t>Serweta z włókniny niesterylna, rozm</t>
    </r>
    <r>
      <rPr>
        <sz val="15"/>
        <color indexed="8"/>
        <rFont val="Arial"/>
        <family val="2"/>
      </rPr>
      <t>*</t>
    </r>
    <r>
      <rPr>
        <sz val="10"/>
        <color indexed="8"/>
        <rFont val="Arial"/>
        <family val="2"/>
      </rPr>
      <t>:</t>
    </r>
  </si>
  <si>
    <t>210cmx160cm</t>
  </si>
  <si>
    <r>
      <t>op/ 10 szt.</t>
    </r>
    <r>
      <rPr>
        <sz val="10"/>
        <color indexed="18"/>
        <rFont val="Arial"/>
        <family val="2"/>
      </rPr>
      <t xml:space="preserve"> </t>
    </r>
  </si>
  <si>
    <t>210cmx80cm</t>
  </si>
  <si>
    <t>Razem</t>
  </si>
  <si>
    <r>
      <t xml:space="preserve">* </t>
    </r>
    <r>
      <rPr>
        <sz val="10"/>
        <rFont val="Arial"/>
        <family val="2"/>
      </rPr>
      <t xml:space="preserve"> zamawiający dopuszcza również opakowanie po 20 lub 25 sztuk z odpowiednim przeliczeniem ilości</t>
    </r>
  </si>
  <si>
    <t>….......................................................................</t>
  </si>
  <si>
    <t xml:space="preserve">podpis Wykonawcy lub osoby upoważnionej </t>
  </si>
  <si>
    <t>Pakiet nr 2 –  Opaski gipsowe, podkłady</t>
  </si>
  <si>
    <t>Opaska gipsowa szybkowiążąca, czas wiązania 3 – 3,5 min, rozm:</t>
  </si>
  <si>
    <t>3 m x 15 cm</t>
  </si>
  <si>
    <t>Op/ 2 szt.</t>
  </si>
  <si>
    <t>3 m x 12 cm</t>
  </si>
  <si>
    <t>3 m x 10 cm</t>
  </si>
  <si>
    <t>Opaska gipsowa, czas wiązania 5 - 6 min, rozm:</t>
  </si>
  <si>
    <t>3 m x 14 - 15 cm</t>
  </si>
  <si>
    <r>
      <t>Opaska gipsowa wolnowiążąca, czas wiązania 8-12 min, rozm:</t>
    </r>
    <r>
      <rPr>
        <sz val="15"/>
        <color indexed="8"/>
        <rFont val="Arial"/>
        <family val="2"/>
      </rPr>
      <t>*</t>
    </r>
  </si>
  <si>
    <t>3 - 4 m x 15 cm</t>
  </si>
  <si>
    <t>3 – 4 m x 12 cm</t>
  </si>
  <si>
    <t>3 – 4 m  x 10 cm</t>
  </si>
  <si>
    <r>
      <t>Podkład podgipsowy, naturalny, rozm:</t>
    </r>
    <r>
      <rPr>
        <sz val="15"/>
        <color indexed="8"/>
        <rFont val="Arial"/>
        <family val="2"/>
      </rPr>
      <t>**</t>
    </r>
  </si>
  <si>
    <t>op./ 12 szt.</t>
  </si>
  <si>
    <t>12 cm x 3 m</t>
  </si>
  <si>
    <t>15 cm x 3 m</t>
  </si>
  <si>
    <t>Razem:</t>
  </si>
  <si>
    <r>
      <t xml:space="preserve">* </t>
    </r>
    <r>
      <rPr>
        <sz val="10"/>
        <rFont val="Times New Roman"/>
        <family val="1"/>
      </rPr>
      <t>zamawiający dopuszcza opakowania po 1 szt. z odpowiednim przeliczeniem ilości opakowań</t>
    </r>
  </si>
  <si>
    <r>
      <t xml:space="preserve">** </t>
    </r>
    <r>
      <rPr>
        <sz val="10"/>
        <rFont val="Times New Roman"/>
        <family val="1"/>
      </rPr>
      <t>zamawiający dopuszcza opakowania po 6 sztuk z odpowiednim przeliczeniem ilości opakowań</t>
    </r>
  </si>
  <si>
    <t>Pakiet nr 3 – Plastry, przylepce</t>
  </si>
  <si>
    <t>Opatrunek gazowy na rany niezakażone  nasączony parafiną, rozm:</t>
  </si>
  <si>
    <t>10 x 10 cm</t>
  </si>
  <si>
    <t>op./ 1 szt.</t>
  </si>
  <si>
    <t>15-20 x 15-20 cm</t>
  </si>
  <si>
    <t>Opatrunek gazowy na rany zakażone  nasączony parafiną i chlorcheksydyną, rozm:</t>
  </si>
  <si>
    <t>15 x 20 cm</t>
  </si>
  <si>
    <t>10 x 40 cm</t>
  </si>
  <si>
    <t>Opatrunek foliowy, wykonany z folii poliuretanowej, pokryty hipoalergicznym klejem akrylowym, przezroczysty - umożliwiający obserwację miejsca aplikacji bez konieczności zdejmowania. Opatrunek paroprzepuszczalny, posiadający system aplikacji typu „ramka”,
opatrunek wodoodporny, samoprzylepny, hipoalergiczny, jałowy. rozm:</t>
  </si>
  <si>
    <t>6 x 7 cm</t>
  </si>
  <si>
    <t>op./ 100 szt.</t>
  </si>
  <si>
    <t>10 x 12 cm</t>
  </si>
  <si>
    <t>10 x 15 cm</t>
  </si>
  <si>
    <t>Opatrunek foliowy, wykonany z folii poliuretanowej, pokryty hipoalergicznym klejem akrylowym, z otworem (przecieciem) do mocowania i zabezpieczenia kaniul obwodowych, przezroczysty - umożliwiający obserwację miejsca aplikacji bez konieczności zdejmowania. Opatrunek paroprzepuszczalny, posiadający system aplikacji typu „ramka”,
opatrunek wodoodporny, samoprzylepny, hipoalergiczny, jałowy. rozm: 6 x 7 cm.</t>
  </si>
  <si>
    <t>Paski przeznaczone do zamykania ran,  wzmocnione, zastępujące nici chirurgiczne, samoprzylepne, rozm:</t>
  </si>
  <si>
    <t>6 x 38 mm</t>
  </si>
  <si>
    <t>op./ 6 pasków</t>
  </si>
  <si>
    <t>6 x 75 – 76 mm</t>
  </si>
  <si>
    <t>op./ 3 paski</t>
  </si>
  <si>
    <t>3 x 75 – 76 mm</t>
  </si>
  <si>
    <t>op./ 5 pasków</t>
  </si>
  <si>
    <t>Plaster elastyczny na tkaninie bawełnianej, z opatrunkiem, rozm:</t>
  </si>
  <si>
    <t>1m x 6cm</t>
  </si>
  <si>
    <t>1m x 8cm</t>
  </si>
  <si>
    <t>Przylepiec elastyczny chirurgiczny z włókniny hydrofobowej, bardzo wysoka przylepność, przeznaczony do mocowania opatrunków gazowych, opatrunków chłonnych, drenów, rurek medycznych, rozm:</t>
  </si>
  <si>
    <t>2,5 cm x 10 m</t>
  </si>
  <si>
    <t>op./1 szt.</t>
  </si>
  <si>
    <t>5 cm x 10 m</t>
  </si>
  <si>
    <t>10 cm x 10 m</t>
  </si>
  <si>
    <t>15 cm x 10 m</t>
  </si>
  <si>
    <t>e)</t>
  </si>
  <si>
    <t>20 cm x 10 m</t>
  </si>
  <si>
    <t>f)</t>
  </si>
  <si>
    <t>25 cm x 10 m</t>
  </si>
  <si>
    <t>Przylepiec tkaninowy – wykonany z tkaniny bawełnianej w kolorze białym lub cielistym, pokryty klejem hypoalergicznym, rozm:</t>
  </si>
  <si>
    <t>5 m x 1,25 cm</t>
  </si>
  <si>
    <t>op/ 24 szt.</t>
  </si>
  <si>
    <t>5 m x 2,5 cm</t>
  </si>
  <si>
    <t>op/ 12 szt.</t>
  </si>
  <si>
    <t>5 m x 5 cm</t>
  </si>
  <si>
    <t>op/ 6 szt.</t>
  </si>
  <si>
    <t>Przylepiec włókninowy, bardzo wysoka przylepność, sterylny, hypoalergiczny z opatrunkiem, rozm:</t>
  </si>
  <si>
    <t>10 cm x 10 cm</t>
  </si>
  <si>
    <t>op./ 30 szt.</t>
  </si>
  <si>
    <t>5 cm x 7-8 cm</t>
  </si>
  <si>
    <t>8 cm x 20 cm</t>
  </si>
  <si>
    <t>10 cm x 25 cm</t>
  </si>
  <si>
    <t>op./ 25 szt.</t>
  </si>
  <si>
    <t xml:space="preserve">Samoprzylepny opatrunek wókninowy do mocowania kaniul obwodowych, bardzo wysoka przylepność, wyposażonych w port pionowy, wykonany z włókniny hydrofobowo wykończonej, z zaokrąglonymi brzegami, opatrunek jałowy 8 cm x 6 cm pakowane a 100 szt. </t>
  </si>
  <si>
    <t>Samoprzylepny opatrunek  z  wkładem chłonnym, z przecięciem i centralnym otworem O. Przecięcie i otwór O umożliwiają aplikacje opatrunku wokół założonego drenu. Część samoprzylepna wykonana z hydrofobowej włókniny. Rozm: 9x10cm</t>
  </si>
  <si>
    <t>Sterylny, hydrokoloidowy żel jednorazowego użytku w tubkach wspomagający procesy gojenia ran głębokich z martwicą suchą i rozpływową. Stosowany przy owrzodzeniach żylakowatych podudzi, odleżynach oraz owrzodzeniach stopy cukrzycowej. W tubkach nie mniej niż po 15 g</t>
  </si>
  <si>
    <t>tubka/ 15 g</t>
  </si>
  <si>
    <t>Wchłanialna hemostatyczna gąbka żelatynowa do stosowania miejscowego, rozm:</t>
  </si>
  <si>
    <t>80 x 50 x 1 mm</t>
  </si>
  <si>
    <t>80 x 50 x 10 mm</t>
  </si>
  <si>
    <r>
      <t xml:space="preserve">Pakiet nr 4 </t>
    </r>
    <r>
      <rPr>
        <b/>
        <sz val="11"/>
        <color indexed="8"/>
        <rFont val="Arial"/>
        <family val="2"/>
      </rPr>
      <t>– Pieluchy dla dzieci i dorosłych</t>
    </r>
  </si>
  <si>
    <r>
      <t xml:space="preserve">Oddychające na całej powierzchni wewnętrznej i zewnętrznej pieluchomajtki dla osób </t>
    </r>
    <r>
      <rPr>
        <b/>
        <sz val="10"/>
        <rFont val="Arial"/>
        <family val="2"/>
      </rPr>
      <t>z ciężką inkontynencją nocne</t>
    </r>
    <r>
      <rPr>
        <sz val="10"/>
        <rFont val="Arial"/>
        <family val="2"/>
      </rPr>
      <t xml:space="preserve"> obwód w pasie od 92- 100 cm do 144-150 cm, posiadają podwójne elastyczne przylepcorzepy, posiadają wewnętrzne falbanki boczne oraz podwójny wkład chłonny, </t>
    </r>
    <r>
      <rPr>
        <sz val="10"/>
        <color indexed="8"/>
        <rFont val="Arial"/>
        <family val="2"/>
      </rPr>
      <t>posiadają podwójne ściągacze taliowe znajdujące się odpowiednio w  przedniej i tylnej części, pakowane po 30 szt. chłonność min. 2710 ml lub 3200g,</t>
    </r>
    <r>
      <rPr>
        <b/>
        <sz val="10"/>
        <color indexed="8"/>
        <rFont val="Arial"/>
        <family val="2"/>
      </rPr>
      <t xml:space="preserve"> posiadają wskaźnik chłonności w postaci min. jednego paska, zmieniającego kolor pod wpływem moczu</t>
    </r>
    <r>
      <rPr>
        <sz val="10"/>
        <color indexed="8"/>
        <rFont val="Arial"/>
        <family val="2"/>
      </rPr>
      <t>.</t>
    </r>
  </si>
  <si>
    <r>
      <t xml:space="preserve">Oddychające na całej powierzchni wewnętrznej i zewnętrznej pieluchomajtki dla osób </t>
    </r>
    <r>
      <rPr>
        <b/>
        <sz val="10"/>
        <rFont val="Arial"/>
        <family val="2"/>
      </rPr>
      <t xml:space="preserve">z ciężką inkontynencją nocne </t>
    </r>
    <r>
      <rPr>
        <sz val="10"/>
        <rFont val="Arial"/>
        <family val="2"/>
      </rPr>
      <t xml:space="preserve"> obwód w pasie od 130 cm do 170 cm lub więcej, posiadają podwójne elastyczne przylepcorzepy, posiadają wewnętrzne falbanki boczne oraz podwójny wkład chłonny, posiadają podwójne ściągacze taliowe znajdujące się odpowiednio w  </t>
    </r>
    <r>
      <rPr>
        <sz val="10"/>
        <color indexed="8"/>
        <rFont val="Arial"/>
        <family val="2"/>
      </rPr>
      <t xml:space="preserve">przedniej i tylnej części, pakowane po 30 szt. chłonność min. 3200g,  </t>
    </r>
    <r>
      <rPr>
        <b/>
        <sz val="10"/>
        <color indexed="8"/>
        <rFont val="Arial"/>
        <family val="2"/>
      </rPr>
      <t>posiadają wskaźnik chłonności w postaci min. jednego paska, zmieniającego kolor pod wpływem moczu</t>
    </r>
    <r>
      <rPr>
        <sz val="10"/>
        <color indexed="8"/>
        <rFont val="Arial"/>
        <family val="2"/>
      </rPr>
      <t>.</t>
    </r>
  </si>
  <si>
    <t>op. / 30 szt.</t>
  </si>
  <si>
    <t>Oddychające na całej powierzchni wewnętrznej i zewnętrznej pieluszki dla dzieci (od 7-8 do 14-18 kg), posiadające szerokie, elastyczne rzepy, szeroki i bardzo elastyczny pas taliowy oraz wysokie, elastyczne falbanki, cienki i dobrze chłonny wkład, pakowane po minimum 54 szt.</t>
  </si>
  <si>
    <t>op. / 66 szt.</t>
  </si>
  <si>
    <t xml:space="preserve">Oddychające na całej powierzchni wewnętrznej i zewnętrznej pieluszki dla noworodków (od 2 do 5 kg), posiadające dobrze wchłaniający wkład, elastyczne falbanki zabezpieczające przed bocznym przeciekom, mocne rzepy, z wycięciem na pępek, pakowane po minimum 42 szt. </t>
  </si>
  <si>
    <t>op. / 42 szt.</t>
  </si>
  <si>
    <r>
      <t xml:space="preserve">Wkładki urologiczne dla kobiet stanowiące zabezpieczenie przy średnim nietrzymaniu moczu, zapewniające redukcję nieprzyjemnego zapachu moczu, ochronę przed wyciekami,     szybką i dokładną dystrybucję wilgoci, swobodne oddychanie skóry, zminimalizowane ryzyko wystąpienia reakcji alergicznych, łatwe i pewne mocowanie do bielizny. Rozm. 20,5 x 42 cm (+/- 1cm), </t>
    </r>
    <r>
      <rPr>
        <b/>
        <sz val="10"/>
        <rFont val="Arial"/>
        <family val="2"/>
      </rPr>
      <t>chłonność min. 900g.</t>
    </r>
  </si>
  <si>
    <t>op./15 szt.</t>
  </si>
  <si>
    <t>Pakiet nr 5 – Tupfery, setony</t>
  </si>
  <si>
    <t>Kompresy gazowe, jałowe, rozm. 10cm x 10cm z kontrastem RTG, 17-nitkowe, 8-warstwowe, bez pakowania indywidualnego.</t>
  </si>
  <si>
    <t>op /20 szt.</t>
  </si>
  <si>
    <t xml:space="preserve">Serweta gazowa sterylna 45cmx45cm z nitką RTG, z tasiemką 17 nitkowe 4 warstwowe </t>
  </si>
  <si>
    <t>Tupfer jałowy fasolka z kontrastem RTG, 17 nitk., rozm:</t>
  </si>
  <si>
    <t>9,5 x 9,5 cm</t>
  </si>
  <si>
    <t>op./ 5 szt.</t>
  </si>
  <si>
    <t>15 x 15 cm</t>
  </si>
  <si>
    <t>Tupfer jałowy kula, bez kontrastu RTG, 17 nitk., rozm:</t>
  </si>
  <si>
    <t>20 x 20 cm</t>
  </si>
  <si>
    <t>op./ 5szt.</t>
  </si>
  <si>
    <t>30 x 30 cm</t>
  </si>
  <si>
    <t>op./ 10 szt.</t>
  </si>
  <si>
    <t>Tupfer jałowy kula 30  x 30 pakowane a 20 szt. z kontrastem RTG,17 nitk.</t>
  </si>
  <si>
    <t>op./ 20 szt.</t>
  </si>
  <si>
    <t>Zestaw do porodu, skład: serweta sterylna 75cmx75cm złożona 1 szt,  serweta sterylna 90cmx60cm złożona 1 szt, serweta sterylna 80cmx60cm złożona 1 szt., serweta sterylna 40x35 cm złożona 2 szt. torebka papierowo-foliowa</t>
  </si>
  <si>
    <t>Pakiet nr 6 – Gazy, lignina, wata</t>
  </si>
  <si>
    <t>Gaza opatrunkowa jałowa 1/4 m kw. 17 nitkowa, rozm:</t>
  </si>
  <si>
    <t>1/4 m kw.</t>
  </si>
  <si>
    <t>1/2 m kw.</t>
  </si>
  <si>
    <t>1 m kw.</t>
  </si>
  <si>
    <r>
      <t>Gaza opatrunkowa niejałowa 90 cm x 100 m w rolce lub w składkach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17 nitkowa</t>
    </r>
  </si>
  <si>
    <t>Kompresy gazowe, jałowe, bez nitki RTG, 17-nitkowe, 8-warstwowe,  bez pakowania indywidualnego, rozm:</t>
  </si>
  <si>
    <t>10cm x 10cm</t>
  </si>
  <si>
    <t>op/ 20 szt.</t>
  </si>
  <si>
    <t>7,5cm x 7,5cm</t>
  </si>
  <si>
    <t>op /10 szt.</t>
  </si>
  <si>
    <t>5 x 5 cm</t>
  </si>
  <si>
    <t>op./ 3 szt.</t>
  </si>
  <si>
    <t>7 – 7,5 cm x 7 – 7,5 cm.</t>
  </si>
  <si>
    <t>10 x 20 cm</t>
  </si>
  <si>
    <t>op./100 szt.</t>
  </si>
  <si>
    <t>7,5 x 7,5 cm</t>
  </si>
  <si>
    <t>Kompresy włókninowe, niejałowe, 4 - warstwowe, pakowane a 100 szt., rozm:</t>
  </si>
  <si>
    <t xml:space="preserve">Lignina (wata celulozowa) 40 x 60 cm arkusze pakowane a 5 kg </t>
  </si>
  <si>
    <t xml:space="preserve">op./  5 kg </t>
  </si>
  <si>
    <t xml:space="preserve">Opaska, dziana podtrzymująca (bandaż), niejałowa, rozm:    </t>
  </si>
  <si>
    <t xml:space="preserve">10 cm x 4 m   </t>
  </si>
  <si>
    <t xml:space="preserve">15 cm x 4 m   </t>
  </si>
  <si>
    <t xml:space="preserve">5 cm x 4 m  </t>
  </si>
  <si>
    <t>10 cm x 5 m</t>
  </si>
  <si>
    <t xml:space="preserve">12 cm x 5 m </t>
  </si>
  <si>
    <t>15 cm x 5 m</t>
  </si>
  <si>
    <t>Podkłady higieniczne przeznaczone do utrzymania czystości pościeli, mają właściwości wchłaniające i zabezpieczają przed przeciekaniem substancji do łóżka 60 cm x 60 cm  pakowane a 30 szt.*</t>
  </si>
  <si>
    <t>Wata opatrunkowa bawełniano – wiskozowa</t>
  </si>
  <si>
    <t xml:space="preserve">200 g </t>
  </si>
  <si>
    <t>500 g</t>
  </si>
  <si>
    <t>* zamawiający dopuszcza również opakowanie po 25 sztuk z odpowiednim przeliczeniem ilości</t>
  </si>
  <si>
    <t>Pakiet nr 7 – Opatrunki specjalistyczne</t>
  </si>
  <si>
    <t>Opatrunek antybakteryjny, jałowy, przeznaczony do opatrywania ran zakażonych, zawierający jony srebra, rozm:</t>
  </si>
  <si>
    <t>10 x 10 cm,</t>
  </si>
  <si>
    <t>szt.</t>
  </si>
  <si>
    <t>5 – 7,5 cm x 5 – 7,5 cm,</t>
  </si>
  <si>
    <r>
      <t xml:space="preserve">Opatrunek do ran wymagających aktywnego oczyszczania, może pozostawać w ranie </t>
    </r>
    <r>
      <rPr>
        <b/>
        <sz val="10"/>
        <rFont val="Arial"/>
        <family val="2"/>
      </rPr>
      <t>do min. 24h</t>
    </r>
    <r>
      <rPr>
        <sz val="10"/>
        <rFont val="Arial"/>
        <family val="2"/>
      </rPr>
      <t>,  opatrunek należy aktywować roztworem Ringera lub roztworem o podobnym działaniu, 7,5x7,5cm*</t>
    </r>
  </si>
  <si>
    <t>Opatrunek z folii poliuretanowej, przezroczysty, samoprzylepny, rozm:</t>
  </si>
  <si>
    <t>10x15cm</t>
  </si>
  <si>
    <t>6x7cm</t>
  </si>
  <si>
    <t>* Zamawiający dopuszcza również opatrunek aktywowany w procesie produkcji roztworem Ringera</t>
  </si>
  <si>
    <t>Pakiet nr 8 – Opatrunki specjalistyczne 2</t>
  </si>
  <si>
    <t>5x5cm</t>
  </si>
  <si>
    <t>10x10cm</t>
  </si>
  <si>
    <t>10x20cm</t>
  </si>
  <si>
    <t>20x20cm</t>
  </si>
  <si>
    <t>Opatrunek hydrokoloidowy, jałowy, samoprzylepny, pełnej grubości do ran ze średnim wysiękiem, rozm:</t>
  </si>
  <si>
    <t xml:space="preserve">20 x 20 cm, </t>
  </si>
  <si>
    <t>Opatrunek z alginianem wapnia do różnych ran, w tym zakażonych, rozm:</t>
  </si>
  <si>
    <t>Jałowy opatrunek o działaniu absorbcyjnym i przeciwbakteryjnym, impregnowany srebrem, zbudowany z materiału hydrofiber i jonowego srebra.Wzmocniony przeszyciami, pakowany po 10 szt</t>
  </si>
  <si>
    <t>Jałowy opatrunek wykonany w technologii hydrofiber, zawierający w składzie srebro w postaci jonowej, kwas edytynowy i chlorek benzetoniowy. Opatrunek do ran mocno sączących, zwalczający biofilm, pakowany po 10 szt</t>
  </si>
  <si>
    <t>Jałowy opatrunek piankowy wykonany w technologii hydrofiber,impregnowany srebrem w postaci jonowej ,przeznaczony do ran sączących, zbudowany z trzech warstw, silikonowe obramowanie chroniące brzegi rany przed podrażnieniem, opatrunek regulujący poziom wilgoci w ranie, pakowany po 10 szt. przylepny.</t>
  </si>
  <si>
    <t>14x19,8cm</t>
  </si>
  <si>
    <t>Jałowy opatrunek piankowy wykonany w technologii hydrofiber,impregnowany srebrem w postaci jonowej ,przeznaczony do ran sączących, zbudowany z trzech warstw, silikonowe obramowanie chroniące brzegi rany przed podrażnieniem, opatrunek regulujący poziom wilgoci w ranie, pakowany po 10 szt, nieprzylepny</t>
  </si>
  <si>
    <t>Przylepny opatrunek piankowy regulujący poziom wilgotnosci w ranie, zawierajacy warstwę kontaktową wykonaną w technologii Hydrofiber,warstwę pianki poliuretanowej i delikatną silikonową warstwę przylepną, pakowany po 10 szt</t>
  </si>
  <si>
    <t>Jałowy opatrunek piankowy wykonany w technologii hydrofiber,przeznaczony do ran sączących,regulujący poziom wilgoci w ranie, pakowany po 10 szt</t>
  </si>
  <si>
    <t xml:space="preserve"> </t>
  </si>
  <si>
    <t>50 ml</t>
  </si>
  <si>
    <t>120-125 ml</t>
  </si>
  <si>
    <t>20x40-45cm</t>
  </si>
  <si>
    <t>40x60cm</t>
  </si>
  <si>
    <t>20-30x40-45cm w formie maski na twarz</t>
  </si>
  <si>
    <t>Samoprzylepny opatrunek hydrokoloidowy. Kompozycja trzech hydrokoloidów zawieszonych w macierzy polimerowej. Zapewniając odpowiednie wilgotne srodowisko leczenia ran, pochłania pochłania równocześnie nadmiar wysięku. Jest przeznaczony do leczenia ran zarówno przewlekłych jak i ostrych pod warunkiem, że nie wykazują cech infekcji. Jest idealnym opatrunkiem w ranach na etapie oczyszczania, ziarninujących i naskórkujących.</t>
  </si>
  <si>
    <t>15x15cm</t>
  </si>
  <si>
    <t>Sterylny, przezroczysty hydrokoloidowy żel jednorazowego użytku. Jest przeznaczony do leczenia ran głębokich suchych mało/umiarkowanie sączących z martwicą suchą lub rozpływną. Dzięki dużej zawartości płynu uwadnia martwe tkanki i pobudza mechanizmy autolizy w ranie, co prowadzi do oczyszczania z martwicy. Stymuluje aktywność makrofagów, przez co pobudza proces ziarninowania. Tuba 15g.</t>
  </si>
  <si>
    <t>15cm x 5m</t>
  </si>
  <si>
    <t>Opaska elastyczna (bandaż), jałowa z zapinką  o wysokiej rozciągliwości, tkana, skład: bawełna, poliamid, poliuretan, rozm:</t>
  </si>
  <si>
    <t>12cm x 5m</t>
  </si>
  <si>
    <r>
      <t xml:space="preserve">Seton – z gazy jałowej, używany jako sączek do odsączania małych ilości krwi i płynów podczas zabiegów chirurgicznych, z kontrastem RTG, 4 warstwowy, w rozm:5 cm x 1 m pakowany </t>
    </r>
    <r>
      <rPr>
        <sz val="10"/>
        <color indexed="8"/>
        <rFont val="Arial"/>
        <family val="2"/>
      </rPr>
      <t xml:space="preserve">po 2 sztuki </t>
    </r>
  </si>
  <si>
    <t>5cm x 1m</t>
  </si>
  <si>
    <t>2cm x x1m</t>
  </si>
  <si>
    <t>2cm x 2m</t>
  </si>
  <si>
    <t>op/2szt.</t>
  </si>
  <si>
    <t>Tampony do tamowania krwawienia z nosa z trokiem, jałowe rozm. 3x2cm</t>
  </si>
  <si>
    <t>Opatrunek do leczenia ran wrzodziejących jako środek zapobiegający zakażeniom, na drobne oparzenia i drobne urazy związane z ubytkiem skóry. Nasycony maścią zawierającą 10% jodopowidonu (PVP-1), glikolem polietylenowy i wodą oczyszczoną. Do ran powierzchniowych, zainfekowanych o szerokim spektrum działania, włącznie z MRSA oraz sporami. Rozm: 9,5x9,5cm</t>
  </si>
  <si>
    <t>Znak sprawy: ZP/12/2017</t>
  </si>
  <si>
    <t>Pakiet nr 9 – Opatrunki specjalistyczne 3</t>
  </si>
  <si>
    <t>Pakiet nr 10 – Opatrunki hydrożelowe</t>
  </si>
  <si>
    <t>Kompresy gazowe, jałowe, 8 warst., min. 17 nitk.,opakowanie papierowo-foliowe umożliwiające obserwację zawartości,  opakowanie pośrednie foliowe z etykieta zawierającą wszelkie informacje zgodnie z Rozp. o wymaganiach zasadniczych dla wyrobów medycznych dodatkowe opakowanie foliowe zawartości kartonu zbiorczego pozwalające na bezpieczny transport, bez nitki RTG, rozm:</t>
  </si>
  <si>
    <t>Kompresy gazowe, niejałowe, 8 warst., min. 17 nitk, pakowane a 100 szt., rozm:</t>
  </si>
  <si>
    <t>Opatrunek hydrożelowy, przeciwoparzeniowy w sprayu, lub butelce z dozownikiem. Sterylny, nietoksyczny o półpłynnej konsystencji, dzięki czemu żel dociera do zakamarków ciała. Silne działanie schładzające, skutecznie zmniejszający ból, nie podrażniający oczu i skóry, butelka:</t>
  </si>
  <si>
    <t>Opatrunki hydrożelowe na oparzenia, do stosowania w pomocy doraźnej, niewymagające wcześniejszego schładzania wodą oparzonego miejsca. Opatrunki w formie półpłynnej, hydrożel naniesiony na bazowy, silnie porowaty (piankowy) materiał opatrunkowy dla optymalnego rozproszenia i odprowadzenia ciepła oraz wysokiej podatności w ułożeniu. Opatrunek chłodzący, sterylny, nieprzywierający do rany, rozm:</t>
  </si>
  <si>
    <t xml:space="preserve">Bakteriobójczy opatrunek do mocowania cewników centralnych z hydrożelem zawierającym 2% glukonian chlorheksydyny. Opatrunek sterylny, wykonany z folii poliuretanowej ze wzmocnionym rozciągliwą włókniną obrzeżem i wycięciem obejmującym cewnik. Hydrożel  w rozmiarze 3x4cm, przezierny, absorbujący krew i wydzielinę. Ramka ułatwiająca aplikację,  metka do oznaczenia, włókninowy pasek mocujący, rozmiar 10x12cm z okienkiem wypełnionym folią, odporny na działanie środków dezynfekcyjnych zawierających alkohol, klej akrylowy naniesiony ze wzorem siateczki dla wysokiej przepuszczalności pary wodnej, wyrób medyczny klasy III. Potwierdzenie bariery folii dla wirusów =&gt;27nm przez niezależne laboratorium na podstawie badań statystycznie znamiennej ilości próbek (min 32).Potwierdzona klinicznie RBK redukcja zakażeń od cewnikowych.
</t>
  </si>
  <si>
    <r>
      <t>Serweta z włókniny sterylna</t>
    </r>
    <r>
      <rPr>
        <b/>
        <sz val="10"/>
        <color indexed="8"/>
        <rFont val="Arial"/>
        <family val="2"/>
      </rPr>
      <t xml:space="preserve"> 45-50cmx45-60cm</t>
    </r>
    <r>
      <rPr>
        <sz val="10"/>
        <color indexed="8"/>
        <rFont val="Arial"/>
        <family val="2"/>
      </rPr>
      <t xml:space="preserve"> z centralnym otworem przylepnym śr. 5-8cm podfoliowana </t>
    </r>
  </si>
  <si>
    <t>10 cm x 2,7 - 3 m</t>
  </si>
  <si>
    <r>
      <rPr>
        <b/>
        <sz val="10"/>
        <rFont val="Arial"/>
        <family val="2"/>
      </rPr>
      <t>min. 100x100cm</t>
    </r>
    <r>
      <rPr>
        <sz val="10"/>
        <rFont val="Arial"/>
        <family val="2"/>
      </rPr>
      <t xml:space="preserve"> w formie koca przeciwoparzeniowego</t>
    </r>
  </si>
  <si>
    <t xml:space="preserve">130 - 140cmx80 - 90cm  </t>
  </si>
  <si>
    <t>140-160cmx90cm</t>
  </si>
  <si>
    <r>
      <t xml:space="preserve">Chusta trójkątna, włókninowa, niejałowa, pozwalajaca unieruchomić kończyny górne w przypadku różnych urazów. Rozmiar </t>
    </r>
    <r>
      <rPr>
        <b/>
        <sz val="10"/>
        <color indexed="8"/>
        <rFont val="Arial"/>
        <family val="2"/>
      </rPr>
      <t>100x100x150cm (+/-25cm)</t>
    </r>
  </si>
  <si>
    <r>
      <t xml:space="preserve">Opaska elastyczna z zapinką  wykonana z </t>
    </r>
    <r>
      <rPr>
        <b/>
        <sz val="10"/>
        <rFont val="Arial"/>
        <family val="2"/>
      </rPr>
      <t xml:space="preserve">włókien bawełny - 65% i poliestru - 35%, lub bawełna - 60%, poliamid - 36%, poliuretan - 4%, lub bawełna - 65,2%, poliamid - 30,8%, elastomer - 4% gramatura opaski - min. 65 g/m2, elastyczność min.90%, </t>
    </r>
    <r>
      <rPr>
        <sz val="10"/>
        <rFont val="Arial"/>
        <family val="2"/>
      </rPr>
      <t>możliwość sterylizacji. Każda sztuka zapakowana w torebkę zgrzewaną z przezroczystego PCV z etykietą jednostkową zawierającą wszystkie niezbędne informacje o wytwórcy i produkcie w tym datę przydatności do użycia</t>
    </r>
    <r>
      <rPr>
        <b/>
        <sz val="10"/>
        <rFont val="Arial"/>
        <family val="2"/>
      </rPr>
      <t xml:space="preserve"> lub karton</t>
    </r>
    <r>
      <rPr>
        <sz val="10"/>
        <rFont val="Arial"/>
        <family val="2"/>
      </rPr>
      <t xml:space="preserve"> dodatkowe opakowanie foliowe zawartości kartonu zbiorczego pozwalające na bezpieczny transport, </t>
    </r>
    <r>
      <rPr>
        <sz val="10"/>
        <color indexed="8"/>
        <rFont val="Arial"/>
        <family val="2"/>
      </rPr>
      <t>rozm: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</si>
</sst>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0"/>
      <color indexed="8"/>
      <name val="Calibri"/>
      <family val="2"/>
    </font>
    <font>
      <sz val="15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5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44" applyFont="1" applyAlignment="1">
      <alignment horizontal="center"/>
      <protection/>
    </xf>
    <xf numFmtId="0" fontId="0" fillId="0" borderId="0" xfId="44" applyNumberFormat="1" applyFont="1" applyAlignment="1">
      <alignment vertical="center"/>
      <protection/>
    </xf>
    <xf numFmtId="0" fontId="0" fillId="0" borderId="0" xfId="44" applyNumberFormat="1" applyFont="1" applyAlignment="1">
      <alignment horizontal="center" vertical="center"/>
      <protection/>
    </xf>
    <xf numFmtId="0" fontId="2" fillId="0" borderId="0" xfId="45" applyFont="1" applyAlignment="1">
      <alignment horizontal="center"/>
      <protection/>
    </xf>
    <xf numFmtId="0" fontId="0" fillId="0" borderId="0" xfId="44" applyFont="1" applyAlignment="1">
      <alignment horizontal="center" wrapText="1"/>
      <protection/>
    </xf>
    <xf numFmtId="0" fontId="3" fillId="0" borderId="0" xfId="44" applyFont="1">
      <alignment/>
      <protection/>
    </xf>
    <xf numFmtId="0" fontId="0" fillId="0" borderId="0" xfId="44" applyFont="1">
      <alignment/>
      <protection/>
    </xf>
    <xf numFmtId="0" fontId="0" fillId="0" borderId="0" xfId="44">
      <alignment/>
      <protection/>
    </xf>
    <xf numFmtId="0" fontId="4" fillId="0" borderId="0" xfId="0" applyFont="1" applyBorder="1" applyAlignment="1">
      <alignment horizontal="center"/>
    </xf>
    <xf numFmtId="0" fontId="5" fillId="0" borderId="10" xfId="45" applyFont="1" applyBorder="1" applyAlignment="1">
      <alignment horizontal="center" wrapText="1"/>
      <protection/>
    </xf>
    <xf numFmtId="0" fontId="4" fillId="0" borderId="10" xfId="44" applyFont="1" applyBorder="1" applyAlignment="1">
      <alignment horizontal="center" wrapText="1"/>
      <protection/>
    </xf>
    <xf numFmtId="0" fontId="6" fillId="0" borderId="10" xfId="44" applyFont="1" applyBorder="1" applyAlignment="1">
      <alignment horizontal="center" wrapText="1"/>
      <protection/>
    </xf>
    <xf numFmtId="0" fontId="6" fillId="0" borderId="10" xfId="45" applyFont="1" applyBorder="1" applyAlignment="1">
      <alignment horizontal="left" wrapText="1"/>
      <protection/>
    </xf>
    <xf numFmtId="0" fontId="0" fillId="0" borderId="11" xfId="0" applyBorder="1" applyAlignment="1">
      <alignment/>
    </xf>
    <xf numFmtId="0" fontId="6" fillId="0" borderId="10" xfId="45" applyFont="1" applyBorder="1" applyAlignment="1">
      <alignment horizontal="center" wrapText="1"/>
      <protection/>
    </xf>
    <xf numFmtId="2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4" fontId="6" fillId="0" borderId="10" xfId="44" applyNumberFormat="1" applyFont="1" applyBorder="1" applyAlignment="1">
      <alignment horizontal="center" wrapText="1"/>
      <protection/>
    </xf>
    <xf numFmtId="4" fontId="10" fillId="0" borderId="10" xfId="0" applyNumberFormat="1" applyFont="1" applyBorder="1" applyAlignment="1">
      <alignment horizontal="center"/>
    </xf>
    <xf numFmtId="4" fontId="0" fillId="0" borderId="0" xfId="44" applyNumberFormat="1">
      <alignment/>
      <protection/>
    </xf>
    <xf numFmtId="0" fontId="0" fillId="0" borderId="0" xfId="44" applyFont="1" applyBorder="1">
      <alignment/>
      <protection/>
    </xf>
    <xf numFmtId="0" fontId="6" fillId="0" borderId="10" xfId="44" applyFont="1" applyFill="1" applyBorder="1" applyAlignment="1">
      <alignment horizontal="justify" wrapText="1"/>
      <protection/>
    </xf>
    <xf numFmtId="0" fontId="0" fillId="0" borderId="1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3" fillId="0" borderId="0" xfId="44" applyFont="1">
      <alignment/>
      <protection/>
    </xf>
    <xf numFmtId="0" fontId="0" fillId="0" borderId="10" xfId="0" applyFont="1" applyFill="1" applyBorder="1" applyAlignment="1">
      <alignment horizontal="justify" wrapText="1"/>
    </xf>
    <xf numFmtId="0" fontId="0" fillId="0" borderId="10" xfId="44" applyFont="1" applyBorder="1" applyAlignment="1">
      <alignment horizontal="center" wrapText="1"/>
      <protection/>
    </xf>
    <xf numFmtId="164" fontId="0" fillId="0" borderId="10" xfId="0" applyNumberFormat="1" applyFont="1" applyBorder="1" applyAlignment="1">
      <alignment horizontal="center" wrapText="1"/>
    </xf>
    <xf numFmtId="164" fontId="0" fillId="0" borderId="0" xfId="44" applyNumberFormat="1">
      <alignment/>
      <protection/>
    </xf>
    <xf numFmtId="0" fontId="10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164" fontId="10" fillId="0" borderId="10" xfId="0" applyNumberFormat="1" applyFont="1" applyBorder="1" applyAlignment="1">
      <alignment horizontal="center"/>
    </xf>
    <xf numFmtId="0" fontId="2" fillId="0" borderId="10" xfId="45" applyFont="1" applyBorder="1" applyAlignment="1">
      <alignment horizontal="center" wrapText="1"/>
      <protection/>
    </xf>
    <xf numFmtId="1" fontId="1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164" fontId="0" fillId="0" borderId="10" xfId="44" applyNumberFormat="1" applyFont="1" applyBorder="1" applyAlignment="1">
      <alignment horizontal="center" wrapText="1"/>
      <protection/>
    </xf>
    <xf numFmtId="0" fontId="5" fillId="0" borderId="12" xfId="45" applyFont="1" applyBorder="1" applyAlignment="1">
      <alignment horizontal="center" wrapText="1"/>
      <protection/>
    </xf>
    <xf numFmtId="0" fontId="4" fillId="0" borderId="12" xfId="44" applyFont="1" applyBorder="1" applyAlignment="1">
      <alignment horizontal="center" wrapText="1"/>
      <protection/>
    </xf>
    <xf numFmtId="0" fontId="6" fillId="0" borderId="12" xfId="44" applyFont="1" applyBorder="1" applyAlignment="1">
      <alignment horizontal="center" wrapText="1"/>
      <protection/>
    </xf>
    <xf numFmtId="0" fontId="6" fillId="0" borderId="12" xfId="44" applyFont="1" applyFill="1" applyBorder="1" applyAlignment="1">
      <alignment horizontal="justify" wrapText="1"/>
      <protection/>
    </xf>
    <xf numFmtId="49" fontId="6" fillId="0" borderId="12" xfId="44" applyNumberFormat="1" applyFont="1" applyBorder="1" applyAlignment="1">
      <alignment horizontal="center" wrapText="1"/>
      <protection/>
    </xf>
    <xf numFmtId="0" fontId="6" fillId="0" borderId="12" xfId="0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6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0" fontId="6" fillId="0" borderId="12" xfId="45" applyFont="1" applyBorder="1" applyAlignment="1">
      <alignment horizontal="left" wrapText="1"/>
      <protection/>
    </xf>
    <xf numFmtId="0" fontId="6" fillId="0" borderId="12" xfId="45" applyFont="1" applyBorder="1" applyAlignment="1">
      <alignment horizontal="center" wrapText="1"/>
      <protection/>
    </xf>
    <xf numFmtId="1" fontId="0" fillId="0" borderId="12" xfId="0" applyNumberFormat="1" applyFont="1" applyBorder="1" applyAlignment="1">
      <alignment horizontal="center" wrapText="1"/>
    </xf>
    <xf numFmtId="4" fontId="6" fillId="0" borderId="12" xfId="44" applyNumberFormat="1" applyFont="1" applyBorder="1" applyAlignment="1">
      <alignment horizontal="center" wrapText="1"/>
      <protection/>
    </xf>
    <xf numFmtId="0" fontId="0" fillId="0" borderId="12" xfId="45" applyFont="1" applyBorder="1" applyAlignment="1">
      <alignment horizontal="left" wrapText="1"/>
      <protection/>
    </xf>
    <xf numFmtId="0" fontId="6" fillId="0" borderId="12" xfId="44" applyFont="1" applyFill="1" applyBorder="1" applyAlignment="1">
      <alignment horizontal="center" wrapText="1"/>
      <protection/>
    </xf>
    <xf numFmtId="2" fontId="0" fillId="0" borderId="12" xfId="0" applyNumberFormat="1" applyFont="1" applyFill="1" applyBorder="1" applyAlignment="1">
      <alignment horizontal="center" wrapText="1"/>
    </xf>
    <xf numFmtId="1" fontId="0" fillId="0" borderId="12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4" fontId="11" fillId="0" borderId="12" xfId="44" applyNumberFormat="1" applyFont="1" applyBorder="1" applyAlignment="1">
      <alignment horizontal="center" wrapText="1"/>
      <protection/>
    </xf>
    <xf numFmtId="0" fontId="0" fillId="0" borderId="12" xfId="0" applyFont="1" applyFill="1" applyBorder="1" applyAlignment="1">
      <alignment horizontal="justify" wrapText="1"/>
    </xf>
    <xf numFmtId="0" fontId="6" fillId="0" borderId="12" xfId="0" applyFont="1" applyFill="1" applyBorder="1" applyAlignment="1">
      <alignment horizontal="justify" wrapText="1"/>
    </xf>
    <xf numFmtId="0" fontId="0" fillId="0" borderId="12" xfId="44" applyFont="1" applyBorder="1" applyAlignment="1">
      <alignment horizontal="center" wrapText="1"/>
      <protection/>
    </xf>
    <xf numFmtId="164" fontId="0" fillId="0" borderId="12" xfId="0" applyNumberFormat="1" applyFont="1" applyBorder="1" applyAlignment="1">
      <alignment horizontal="center" wrapText="1"/>
    </xf>
    <xf numFmtId="164" fontId="10" fillId="0" borderId="12" xfId="0" applyNumberFormat="1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2" xfId="44" applyFont="1" applyBorder="1" applyAlignment="1">
      <alignment wrapText="1"/>
      <protection/>
    </xf>
    <xf numFmtId="0" fontId="6" fillId="0" borderId="12" xfId="44" applyFont="1" applyBorder="1" applyAlignment="1">
      <alignment horizontal="center"/>
      <protection/>
    </xf>
    <xf numFmtId="164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0" borderId="12" xfId="45" applyFont="1" applyBorder="1" applyAlignment="1">
      <alignment horizontal="justify" wrapText="1"/>
      <protection/>
    </xf>
    <xf numFmtId="0" fontId="15" fillId="0" borderId="12" xfId="0" applyFont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2" fillId="0" borderId="12" xfId="45" applyFont="1" applyBorder="1" applyAlignment="1">
      <alignment horizontal="center" wrapText="1"/>
      <protection/>
    </xf>
    <xf numFmtId="1" fontId="10" fillId="0" borderId="12" xfId="0" applyNumberFormat="1" applyFont="1" applyBorder="1" applyAlignment="1">
      <alignment/>
    </xf>
    <xf numFmtId="0" fontId="0" fillId="0" borderId="12" xfId="0" applyFont="1" applyBorder="1" applyAlignment="1">
      <alignment vertical="top" wrapText="1"/>
    </xf>
    <xf numFmtId="169" fontId="0" fillId="0" borderId="12" xfId="0" applyNumberFormat="1" applyFont="1" applyBorder="1" applyAlignment="1">
      <alignment horizontal="center" wrapText="1"/>
    </xf>
    <xf numFmtId="0" fontId="11" fillId="0" borderId="12" xfId="44" applyFont="1" applyFill="1" applyBorder="1" applyAlignment="1">
      <alignment horizontal="justify" wrapText="1"/>
      <protection/>
    </xf>
    <xf numFmtId="0" fontId="11" fillId="0" borderId="12" xfId="45" applyFont="1" applyBorder="1" applyAlignment="1">
      <alignment horizontal="left" wrapText="1"/>
      <protection/>
    </xf>
    <xf numFmtId="0" fontId="4" fillId="0" borderId="0" xfId="0" applyFont="1" applyBorder="1" applyAlignment="1">
      <alignment horizontal="center"/>
    </xf>
    <xf numFmtId="0" fontId="5" fillId="0" borderId="0" xfId="45" applyFont="1" applyBorder="1" applyAlignment="1">
      <alignment horizontal="center"/>
      <protection/>
    </xf>
    <xf numFmtId="0" fontId="10" fillId="0" borderId="12" xfId="0" applyFont="1" applyBorder="1" applyAlignment="1">
      <alignment horizontal="right"/>
    </xf>
    <xf numFmtId="0" fontId="12" fillId="0" borderId="0" xfId="0" applyFont="1" applyBorder="1" applyAlignment="1">
      <alignment horizontal="left" vertical="center"/>
    </xf>
    <xf numFmtId="0" fontId="0" fillId="0" borderId="0" xfId="44" applyFont="1" applyBorder="1">
      <alignment/>
      <protection/>
    </xf>
    <xf numFmtId="0" fontId="4" fillId="0" borderId="0" xfId="0" applyFont="1" applyBorder="1" applyAlignment="1">
      <alignment horizontal="center"/>
    </xf>
    <xf numFmtId="0" fontId="12" fillId="0" borderId="0" xfId="44" applyFont="1" applyBorder="1" applyAlignment="1">
      <alignment horizontal="left"/>
      <protection/>
    </xf>
    <xf numFmtId="0" fontId="11" fillId="0" borderId="12" xfId="44" applyFont="1" applyBorder="1" applyAlignment="1">
      <alignment horizontal="right"/>
      <protection/>
    </xf>
    <xf numFmtId="0" fontId="4" fillId="0" borderId="0" xfId="45" applyFont="1" applyBorder="1" applyAlignment="1">
      <alignment horizontal="center"/>
      <protection/>
    </xf>
    <xf numFmtId="0" fontId="0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right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Normal="105" zoomScaleSheetLayoutView="100" zoomScalePageLayoutView="0" workbookViewId="0" topLeftCell="A22">
      <selection activeCell="B38" sqref="B38"/>
    </sheetView>
  </sheetViews>
  <sheetFormatPr defaultColWidth="11.57421875" defaultRowHeight="12.75"/>
  <cols>
    <col min="1" max="1" width="4.7109375" style="0" customWidth="1"/>
    <col min="2" max="2" width="31.7109375" style="0" customWidth="1"/>
    <col min="3" max="3" width="29.8515625" style="0" customWidth="1"/>
    <col min="4" max="4" width="18.7109375" style="0" customWidth="1"/>
    <col min="5" max="5" width="8.421875" style="0" customWidth="1"/>
    <col min="6" max="7" width="11.57421875" style="0" customWidth="1"/>
    <col min="8" max="8" width="7.57421875" style="0" customWidth="1"/>
  </cols>
  <sheetData>
    <row r="1" spans="1:10" ht="15">
      <c r="A1" s="1"/>
      <c r="B1" s="2" t="s">
        <v>227</v>
      </c>
      <c r="C1" s="2"/>
      <c r="D1" s="3"/>
      <c r="E1" s="4"/>
      <c r="F1" s="5"/>
      <c r="G1" s="6" t="s">
        <v>0</v>
      </c>
      <c r="H1" s="6"/>
      <c r="I1" s="7"/>
      <c r="J1" s="8"/>
    </row>
    <row r="2" spans="1:10" ht="14.25">
      <c r="A2" s="1"/>
      <c r="B2" s="2" t="s">
        <v>1</v>
      </c>
      <c r="C2" s="2"/>
      <c r="D2" s="3"/>
      <c r="E2" s="4"/>
      <c r="F2" s="5"/>
      <c r="G2" s="5"/>
      <c r="H2" s="1"/>
      <c r="I2" s="5"/>
      <c r="J2" s="8"/>
    </row>
    <row r="3" spans="1:10" ht="14.25">
      <c r="A3" s="1"/>
      <c r="B3" s="2" t="s">
        <v>2</v>
      </c>
      <c r="C3" s="2"/>
      <c r="D3" s="3"/>
      <c r="E3" s="4"/>
      <c r="F3" s="5"/>
      <c r="G3" s="5"/>
      <c r="H3" s="1"/>
      <c r="I3" s="5"/>
      <c r="J3" s="8"/>
    </row>
    <row r="4" spans="1:10" ht="14.25">
      <c r="A4" s="1"/>
      <c r="B4" s="2" t="s">
        <v>3</v>
      </c>
      <c r="C4" s="2"/>
      <c r="D4" s="3"/>
      <c r="E4" s="4"/>
      <c r="F4" s="5"/>
      <c r="G4" s="5"/>
      <c r="H4" s="1"/>
      <c r="I4" s="5"/>
      <c r="J4" s="8"/>
    </row>
    <row r="5" spans="1:10" ht="15">
      <c r="A5" s="90" t="s">
        <v>4</v>
      </c>
      <c r="B5" s="90"/>
      <c r="C5" s="90"/>
      <c r="D5" s="90"/>
      <c r="E5" s="90"/>
      <c r="F5" s="90"/>
      <c r="G5" s="90"/>
      <c r="H5" s="90"/>
      <c r="I5" s="90"/>
      <c r="J5" s="8"/>
    </row>
    <row r="6" spans="1:10" ht="15">
      <c r="A6" s="9"/>
      <c r="B6" s="9"/>
      <c r="C6" s="9"/>
      <c r="D6" s="9"/>
      <c r="E6" s="9"/>
      <c r="F6" s="9"/>
      <c r="G6" s="9"/>
      <c r="H6" s="9"/>
      <c r="I6" s="9"/>
      <c r="J6" s="8"/>
    </row>
    <row r="7" spans="1:10" ht="14.25">
      <c r="A7" s="1"/>
      <c r="B7" s="2"/>
      <c r="C7" s="2"/>
      <c r="D7" s="3"/>
      <c r="E7" s="4"/>
      <c r="F7" s="5"/>
      <c r="G7" s="5"/>
      <c r="H7" s="1"/>
      <c r="I7" s="5"/>
      <c r="J7" s="8"/>
    </row>
    <row r="8" spans="1:10" ht="15">
      <c r="A8" s="91" t="s">
        <v>5</v>
      </c>
      <c r="B8" s="91"/>
      <c r="C8" s="91"/>
      <c r="D8" s="91"/>
      <c r="E8" s="91"/>
      <c r="F8" s="91"/>
      <c r="G8" s="91"/>
      <c r="H8" s="91"/>
      <c r="I8" s="91" t="s">
        <v>6</v>
      </c>
      <c r="J8" s="8"/>
    </row>
    <row r="9" spans="1:10" ht="75">
      <c r="A9" s="42" t="s">
        <v>7</v>
      </c>
      <c r="B9" s="42" t="s">
        <v>8</v>
      </c>
      <c r="C9" s="42" t="s">
        <v>9</v>
      </c>
      <c r="D9" s="42" t="s">
        <v>10</v>
      </c>
      <c r="E9" s="42" t="s">
        <v>11</v>
      </c>
      <c r="F9" s="43" t="s">
        <v>12</v>
      </c>
      <c r="G9" s="43" t="s">
        <v>13</v>
      </c>
      <c r="H9" s="43" t="s">
        <v>14</v>
      </c>
      <c r="I9" s="43" t="s">
        <v>15</v>
      </c>
      <c r="J9" s="8"/>
    </row>
    <row r="10" spans="1:10" ht="15">
      <c r="A10" s="42">
        <v>1</v>
      </c>
      <c r="B10" s="42">
        <v>2</v>
      </c>
      <c r="C10" s="42">
        <v>3</v>
      </c>
      <c r="D10" s="42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8"/>
    </row>
    <row r="11" spans="1:10" ht="27" customHeight="1">
      <c r="A11" s="44">
        <v>1</v>
      </c>
      <c r="B11" s="56" t="s">
        <v>16</v>
      </c>
      <c r="C11" s="51"/>
      <c r="D11" s="57" t="s">
        <v>17</v>
      </c>
      <c r="E11" s="44">
        <v>130</v>
      </c>
      <c r="F11" s="48"/>
      <c r="G11" s="49">
        <f>E11*F11</f>
        <v>0</v>
      </c>
      <c r="H11" s="58">
        <v>8</v>
      </c>
      <c r="I11" s="59">
        <f>G11*1.08</f>
        <v>0</v>
      </c>
      <c r="J11" s="8"/>
    </row>
    <row r="12" spans="1:10" ht="51.75" customHeight="1">
      <c r="A12" s="44">
        <v>2</v>
      </c>
      <c r="B12" s="60" t="s">
        <v>18</v>
      </c>
      <c r="C12" s="51"/>
      <c r="D12" s="57" t="s">
        <v>19</v>
      </c>
      <c r="E12" s="44" t="s">
        <v>19</v>
      </c>
      <c r="F12" s="48" t="s">
        <v>19</v>
      </c>
      <c r="G12" s="49" t="s">
        <v>19</v>
      </c>
      <c r="H12" s="58" t="s">
        <v>19</v>
      </c>
      <c r="I12" s="59" t="s">
        <v>19</v>
      </c>
      <c r="J12" s="8"/>
    </row>
    <row r="13" spans="1:10" ht="15" customHeight="1">
      <c r="A13" s="44" t="s">
        <v>20</v>
      </c>
      <c r="B13" s="60" t="s">
        <v>6</v>
      </c>
      <c r="C13" s="51"/>
      <c r="D13" s="57" t="s">
        <v>21</v>
      </c>
      <c r="E13" s="44">
        <v>240</v>
      </c>
      <c r="F13" s="48"/>
      <c r="G13" s="49">
        <f>E13*F13</f>
        <v>0</v>
      </c>
      <c r="H13" s="58">
        <v>8</v>
      </c>
      <c r="I13" s="59">
        <f>G13*1.08</f>
        <v>0</v>
      </c>
      <c r="J13" s="8"/>
    </row>
    <row r="14" spans="1:10" ht="15" customHeight="1">
      <c r="A14" s="44" t="s">
        <v>22</v>
      </c>
      <c r="B14" s="60" t="s">
        <v>23</v>
      </c>
      <c r="C14" s="51"/>
      <c r="D14" s="57" t="s">
        <v>21</v>
      </c>
      <c r="E14" s="44">
        <v>740</v>
      </c>
      <c r="F14" s="48"/>
      <c r="G14" s="49">
        <f>E14*F14</f>
        <v>0</v>
      </c>
      <c r="H14" s="58">
        <v>8</v>
      </c>
      <c r="I14" s="59">
        <f>G14*1.08</f>
        <v>0</v>
      </c>
      <c r="J14" s="8"/>
    </row>
    <row r="15" spans="1:10" ht="39" customHeight="1">
      <c r="A15" s="44">
        <v>3</v>
      </c>
      <c r="B15" s="56" t="s">
        <v>24</v>
      </c>
      <c r="C15" s="51"/>
      <c r="D15" s="57" t="s">
        <v>19</v>
      </c>
      <c r="E15" s="44" t="s">
        <v>19</v>
      </c>
      <c r="F15" s="48" t="s">
        <v>19</v>
      </c>
      <c r="G15" s="49" t="s">
        <v>19</v>
      </c>
      <c r="H15" s="58" t="s">
        <v>19</v>
      </c>
      <c r="I15" s="59" t="s">
        <v>19</v>
      </c>
      <c r="J15" s="8"/>
    </row>
    <row r="16" spans="1:10" ht="15" customHeight="1">
      <c r="A16" s="44" t="s">
        <v>20</v>
      </c>
      <c r="B16" s="56" t="s">
        <v>6</v>
      </c>
      <c r="C16" s="51"/>
      <c r="D16" s="57" t="s">
        <v>25</v>
      </c>
      <c r="E16" s="44">
        <v>100</v>
      </c>
      <c r="F16" s="48"/>
      <c r="G16" s="49">
        <f>E16*F16</f>
        <v>0</v>
      </c>
      <c r="H16" s="58">
        <v>8</v>
      </c>
      <c r="I16" s="59">
        <f>G16*1.08</f>
        <v>0</v>
      </c>
      <c r="J16" s="8"/>
    </row>
    <row r="17" spans="1:10" ht="15" customHeight="1">
      <c r="A17" s="44" t="s">
        <v>22</v>
      </c>
      <c r="B17" s="56" t="s">
        <v>23</v>
      </c>
      <c r="C17" s="51"/>
      <c r="D17" s="57" t="s">
        <v>25</v>
      </c>
      <c r="E17" s="61">
        <v>40</v>
      </c>
      <c r="F17" s="62"/>
      <c r="G17" s="49">
        <f>E17*F17</f>
        <v>0</v>
      </c>
      <c r="H17" s="63">
        <v>8</v>
      </c>
      <c r="I17" s="59">
        <f>G17*1.08</f>
        <v>0</v>
      </c>
      <c r="J17" s="8"/>
    </row>
    <row r="18" spans="1:10" ht="44.25" customHeight="1">
      <c r="A18" s="44">
        <v>4</v>
      </c>
      <c r="B18" s="56" t="s">
        <v>26</v>
      </c>
      <c r="C18" s="51"/>
      <c r="D18" s="57" t="s">
        <v>25</v>
      </c>
      <c r="E18" s="44">
        <v>32</v>
      </c>
      <c r="F18" s="48"/>
      <c r="G18" s="49">
        <f>E18*F18</f>
        <v>0</v>
      </c>
      <c r="H18" s="58">
        <v>8</v>
      </c>
      <c r="I18" s="59">
        <f>G18*1.08</f>
        <v>0</v>
      </c>
      <c r="J18" s="8"/>
    </row>
    <row r="19" spans="1:10" ht="50.25" customHeight="1">
      <c r="A19" s="44">
        <v>5</v>
      </c>
      <c r="B19" s="60" t="s">
        <v>27</v>
      </c>
      <c r="C19" s="57"/>
      <c r="D19" s="57" t="s">
        <v>28</v>
      </c>
      <c r="E19" s="44">
        <v>200</v>
      </c>
      <c r="F19" s="48"/>
      <c r="G19" s="49">
        <f>E19*F19</f>
        <v>0</v>
      </c>
      <c r="H19" s="58">
        <v>8</v>
      </c>
      <c r="I19" s="59">
        <f>G19*1.08</f>
        <v>0</v>
      </c>
      <c r="J19" s="8"/>
    </row>
    <row r="20" spans="1:10" ht="51.75" customHeight="1">
      <c r="A20" s="44">
        <v>6</v>
      </c>
      <c r="B20" s="60" t="s">
        <v>29</v>
      </c>
      <c r="C20" s="51"/>
      <c r="D20" s="57" t="s">
        <v>28</v>
      </c>
      <c r="E20" s="44">
        <v>198</v>
      </c>
      <c r="F20" s="48"/>
      <c r="G20" s="49">
        <f>E20*F20</f>
        <v>0</v>
      </c>
      <c r="H20" s="58">
        <v>8</v>
      </c>
      <c r="I20" s="59">
        <f>G20*1.08</f>
        <v>0</v>
      </c>
      <c r="J20" s="8"/>
    </row>
    <row r="21" spans="1:10" ht="37.5" customHeight="1">
      <c r="A21" s="44">
        <v>7</v>
      </c>
      <c r="B21" s="56" t="s">
        <v>30</v>
      </c>
      <c r="C21" s="51"/>
      <c r="D21" s="57" t="s">
        <v>19</v>
      </c>
      <c r="E21" s="44" t="s">
        <v>19</v>
      </c>
      <c r="F21" s="48" t="s">
        <v>19</v>
      </c>
      <c r="G21" s="49" t="s">
        <v>19</v>
      </c>
      <c r="H21" s="58" t="s">
        <v>19</v>
      </c>
      <c r="I21" s="59" t="s">
        <v>19</v>
      </c>
      <c r="J21" s="8"/>
    </row>
    <row r="22" spans="1:10" ht="15" customHeight="1">
      <c r="A22" s="44" t="s">
        <v>20</v>
      </c>
      <c r="B22" s="56" t="s">
        <v>31</v>
      </c>
      <c r="C22" s="51"/>
      <c r="D22" s="57" t="s">
        <v>32</v>
      </c>
      <c r="E22" s="44">
        <v>1400</v>
      </c>
      <c r="F22" s="48"/>
      <c r="G22" s="49">
        <f>E22*F22</f>
        <v>0</v>
      </c>
      <c r="H22" s="58">
        <v>8</v>
      </c>
      <c r="I22" s="59">
        <f>G22*1.08</f>
        <v>0</v>
      </c>
      <c r="J22" s="8"/>
    </row>
    <row r="23" spans="1:10" ht="15" customHeight="1">
      <c r="A23" s="44" t="s">
        <v>22</v>
      </c>
      <c r="B23" s="56" t="s">
        <v>31</v>
      </c>
      <c r="C23" s="51"/>
      <c r="D23" s="57" t="s">
        <v>33</v>
      </c>
      <c r="E23" s="64">
        <v>940</v>
      </c>
      <c r="F23" s="48"/>
      <c r="G23" s="49">
        <f>E23*F23</f>
        <v>0</v>
      </c>
      <c r="H23" s="58">
        <v>8</v>
      </c>
      <c r="I23" s="59">
        <f>G23*1.08</f>
        <v>0</v>
      </c>
      <c r="J23" s="8"/>
    </row>
    <row r="24" spans="1:10" ht="15" customHeight="1">
      <c r="A24" s="44" t="s">
        <v>34</v>
      </c>
      <c r="B24" s="56" t="s">
        <v>35</v>
      </c>
      <c r="C24" s="51"/>
      <c r="D24" s="57" t="s">
        <v>33</v>
      </c>
      <c r="E24" s="64">
        <v>230</v>
      </c>
      <c r="F24" s="48"/>
      <c r="G24" s="49">
        <f>E24*F24</f>
        <v>0</v>
      </c>
      <c r="H24" s="58">
        <v>8</v>
      </c>
      <c r="I24" s="59">
        <f>G24*1.08</f>
        <v>0</v>
      </c>
      <c r="J24" s="8"/>
    </row>
    <row r="25" spans="1:10" ht="15" customHeight="1">
      <c r="A25" s="44" t="s">
        <v>36</v>
      </c>
      <c r="B25" s="56" t="s">
        <v>35</v>
      </c>
      <c r="C25" s="51"/>
      <c r="D25" s="57" t="s">
        <v>32</v>
      </c>
      <c r="E25" s="64">
        <v>20</v>
      </c>
      <c r="F25" s="48"/>
      <c r="G25" s="49">
        <f>E25*F25</f>
        <v>0</v>
      </c>
      <c r="H25" s="58">
        <v>8</v>
      </c>
      <c r="I25" s="59">
        <f>G25*1.08</f>
        <v>0</v>
      </c>
      <c r="J25" s="8"/>
    </row>
    <row r="26" spans="1:10" ht="26.25" customHeight="1">
      <c r="A26" s="44">
        <v>8</v>
      </c>
      <c r="B26" s="56" t="s">
        <v>37</v>
      </c>
      <c r="C26" s="51"/>
      <c r="D26" s="57" t="s">
        <v>19</v>
      </c>
      <c r="E26" s="44" t="s">
        <v>19</v>
      </c>
      <c r="F26" s="48" t="s">
        <v>19</v>
      </c>
      <c r="G26" s="49" t="s">
        <v>19</v>
      </c>
      <c r="H26" s="58" t="s">
        <v>19</v>
      </c>
      <c r="I26" s="59" t="s">
        <v>19</v>
      </c>
      <c r="J26" s="8"/>
    </row>
    <row r="27" spans="1:10" ht="15" customHeight="1">
      <c r="A27" s="44" t="s">
        <v>20</v>
      </c>
      <c r="B27" s="56" t="s">
        <v>38</v>
      </c>
      <c r="C27" s="51"/>
      <c r="D27" s="57" t="s">
        <v>21</v>
      </c>
      <c r="E27" s="44">
        <v>1000</v>
      </c>
      <c r="F27" s="48"/>
      <c r="G27" s="49">
        <f aca="true" t="shared" si="0" ref="G27:G32">E27*F27</f>
        <v>0</v>
      </c>
      <c r="H27" s="58">
        <v>8</v>
      </c>
      <c r="I27" s="59">
        <f aca="true" t="shared" si="1" ref="I27:I32">G27*1.08</f>
        <v>0</v>
      </c>
      <c r="J27" s="8"/>
    </row>
    <row r="28" spans="1:10" ht="15" customHeight="1">
      <c r="A28" s="44" t="s">
        <v>22</v>
      </c>
      <c r="B28" s="56" t="s">
        <v>39</v>
      </c>
      <c r="C28" s="51"/>
      <c r="D28" s="57" t="s">
        <v>21</v>
      </c>
      <c r="E28" s="44">
        <v>4600</v>
      </c>
      <c r="F28" s="48"/>
      <c r="G28" s="49">
        <f t="shared" si="0"/>
        <v>0</v>
      </c>
      <c r="H28" s="58">
        <v>8</v>
      </c>
      <c r="I28" s="59">
        <f t="shared" si="1"/>
        <v>0</v>
      </c>
      <c r="J28" s="8"/>
    </row>
    <row r="29" spans="1:10" ht="39.75" customHeight="1">
      <c r="A29" s="44">
        <v>9</v>
      </c>
      <c r="B29" s="56" t="s">
        <v>40</v>
      </c>
      <c r="C29" s="51"/>
      <c r="D29" s="57" t="s">
        <v>21</v>
      </c>
      <c r="E29" s="44">
        <v>240</v>
      </c>
      <c r="F29" s="48"/>
      <c r="G29" s="49">
        <f t="shared" si="0"/>
        <v>0</v>
      </c>
      <c r="H29" s="58">
        <v>8</v>
      </c>
      <c r="I29" s="59">
        <f t="shared" si="1"/>
        <v>0</v>
      </c>
      <c r="J29" s="8"/>
    </row>
    <row r="30" spans="1:10" ht="27" customHeight="1">
      <c r="A30" s="44">
        <v>10</v>
      </c>
      <c r="B30" s="56" t="s">
        <v>41</v>
      </c>
      <c r="C30" s="51"/>
      <c r="D30" s="57" t="s">
        <v>21</v>
      </c>
      <c r="E30" s="44">
        <v>140</v>
      </c>
      <c r="F30" s="48"/>
      <c r="G30" s="49">
        <f t="shared" si="0"/>
        <v>0</v>
      </c>
      <c r="H30" s="58">
        <v>8</v>
      </c>
      <c r="I30" s="59">
        <f t="shared" si="1"/>
        <v>0</v>
      </c>
      <c r="J30" s="8"/>
    </row>
    <row r="31" spans="1:10" ht="38.25">
      <c r="A31" s="44">
        <v>11</v>
      </c>
      <c r="B31" s="56" t="s">
        <v>42</v>
      </c>
      <c r="C31" s="51"/>
      <c r="D31" s="57" t="s">
        <v>21</v>
      </c>
      <c r="E31" s="44">
        <v>2110</v>
      </c>
      <c r="F31" s="48"/>
      <c r="G31" s="49">
        <f t="shared" si="0"/>
        <v>0</v>
      </c>
      <c r="H31" s="58">
        <v>8</v>
      </c>
      <c r="I31" s="59">
        <f t="shared" si="1"/>
        <v>0</v>
      </c>
      <c r="J31" s="8"/>
    </row>
    <row r="32" spans="1:10" ht="52.5" customHeight="1">
      <c r="A32" s="44">
        <v>12</v>
      </c>
      <c r="B32" s="56" t="s">
        <v>235</v>
      </c>
      <c r="C32" s="51"/>
      <c r="D32" s="57" t="s">
        <v>21</v>
      </c>
      <c r="E32" s="44">
        <v>400</v>
      </c>
      <c r="F32" s="48"/>
      <c r="G32" s="49">
        <f t="shared" si="0"/>
        <v>0</v>
      </c>
      <c r="H32" s="58">
        <v>8</v>
      </c>
      <c r="I32" s="59">
        <f t="shared" si="1"/>
        <v>0</v>
      </c>
      <c r="J32" s="8"/>
    </row>
    <row r="33" spans="1:10" ht="34.5" customHeight="1">
      <c r="A33" s="44">
        <v>13</v>
      </c>
      <c r="B33" s="56" t="s">
        <v>43</v>
      </c>
      <c r="C33" s="51"/>
      <c r="D33" s="57" t="s">
        <v>19</v>
      </c>
      <c r="E33" s="44" t="s">
        <v>19</v>
      </c>
      <c r="F33" s="48" t="s">
        <v>19</v>
      </c>
      <c r="G33" s="49" t="s">
        <v>19</v>
      </c>
      <c r="H33" s="58" t="s">
        <v>19</v>
      </c>
      <c r="I33" s="59" t="s">
        <v>19</v>
      </c>
      <c r="J33" s="8"/>
    </row>
    <row r="34" spans="1:10" ht="12.75">
      <c r="A34" s="44" t="s">
        <v>20</v>
      </c>
      <c r="B34" s="56" t="s">
        <v>44</v>
      </c>
      <c r="C34" s="51"/>
      <c r="D34" s="57" t="s">
        <v>25</v>
      </c>
      <c r="E34" s="44">
        <v>820</v>
      </c>
      <c r="F34" s="48"/>
      <c r="G34" s="49">
        <f>E34*F34</f>
        <v>0</v>
      </c>
      <c r="H34" s="58">
        <v>8</v>
      </c>
      <c r="I34" s="59">
        <f>G34*1.08</f>
        <v>0</v>
      </c>
      <c r="J34" s="8"/>
    </row>
    <row r="35" spans="1:10" ht="12.75">
      <c r="A35" s="44" t="s">
        <v>22</v>
      </c>
      <c r="B35" s="89" t="s">
        <v>238</v>
      </c>
      <c r="C35" s="51"/>
      <c r="D35" s="57" t="s">
        <v>25</v>
      </c>
      <c r="E35" s="44">
        <v>20</v>
      </c>
      <c r="F35" s="48"/>
      <c r="G35" s="49">
        <f>E35*F35</f>
        <v>0</v>
      </c>
      <c r="H35" s="58">
        <v>8</v>
      </c>
      <c r="I35" s="59">
        <f>G35*1.08</f>
        <v>0</v>
      </c>
      <c r="J35" s="8"/>
    </row>
    <row r="36" spans="1:10" ht="14.25" customHeight="1">
      <c r="A36" s="44" t="s">
        <v>34</v>
      </c>
      <c r="B36" s="89" t="s">
        <v>239</v>
      </c>
      <c r="C36" s="51"/>
      <c r="D36" s="57" t="s">
        <v>45</v>
      </c>
      <c r="E36" s="44">
        <v>600</v>
      </c>
      <c r="F36" s="48"/>
      <c r="G36" s="49">
        <f>E36*F36</f>
        <v>0</v>
      </c>
      <c r="H36" s="58">
        <v>8</v>
      </c>
      <c r="I36" s="59">
        <f>G36*1.08</f>
        <v>0</v>
      </c>
      <c r="J36" s="8"/>
    </row>
    <row r="37" spans="1:10" ht="12.75">
      <c r="A37" s="44" t="s">
        <v>36</v>
      </c>
      <c r="B37" s="56" t="s">
        <v>46</v>
      </c>
      <c r="C37" s="51"/>
      <c r="D37" s="57" t="s">
        <v>25</v>
      </c>
      <c r="E37" s="44">
        <v>20</v>
      </c>
      <c r="F37" s="48"/>
      <c r="G37" s="49">
        <f>E37*F37</f>
        <v>0</v>
      </c>
      <c r="H37" s="58">
        <v>8</v>
      </c>
      <c r="I37" s="59">
        <f>G37*1.08</f>
        <v>0</v>
      </c>
      <c r="J37" s="8"/>
    </row>
    <row r="38" spans="1:10" ht="65.25" customHeight="1">
      <c r="A38" s="44">
        <v>14</v>
      </c>
      <c r="B38" s="56" t="s">
        <v>240</v>
      </c>
      <c r="C38" s="51"/>
      <c r="D38" s="57" t="s">
        <v>186</v>
      </c>
      <c r="E38" s="44">
        <v>30</v>
      </c>
      <c r="F38" s="48"/>
      <c r="G38" s="49">
        <f>E38*F38</f>
        <v>0</v>
      </c>
      <c r="H38" s="58">
        <v>8</v>
      </c>
      <c r="I38" s="59">
        <f>G38*1.08</f>
        <v>0</v>
      </c>
      <c r="J38" s="8"/>
    </row>
    <row r="39" spans="1:10" ht="12.75">
      <c r="A39" s="92" t="s">
        <v>47</v>
      </c>
      <c r="B39" s="92"/>
      <c r="C39" s="92"/>
      <c r="D39" s="92"/>
      <c r="E39" s="92"/>
      <c r="F39" s="92"/>
      <c r="G39" s="54">
        <f>SUM(G11:G38)</f>
        <v>0</v>
      </c>
      <c r="H39" s="65"/>
      <c r="I39" s="66">
        <f>SUM(I11:I38)</f>
        <v>0</v>
      </c>
      <c r="J39" s="8"/>
    </row>
    <row r="40" spans="1:10" ht="12.75">
      <c r="A40" s="8"/>
      <c r="B40" s="8"/>
      <c r="C40" s="8"/>
      <c r="D40" s="8"/>
      <c r="E40" s="8"/>
      <c r="F40" s="8"/>
      <c r="G40" s="8"/>
      <c r="H40" s="8"/>
      <c r="I40" s="21"/>
      <c r="J40" s="8"/>
    </row>
    <row r="41" spans="7:10" ht="12.75">
      <c r="G41" s="8"/>
      <c r="H41" s="8"/>
      <c r="I41" s="8"/>
      <c r="J41" s="8"/>
    </row>
    <row r="42" spans="1:10" ht="18.75">
      <c r="A42" s="93" t="s">
        <v>48</v>
      </c>
      <c r="B42" s="93"/>
      <c r="C42" s="93"/>
      <c r="D42" s="93"/>
      <c r="E42" s="93"/>
      <c r="F42" s="8"/>
      <c r="G42" s="8"/>
      <c r="H42" s="8"/>
      <c r="I42" s="8"/>
      <c r="J42" s="8"/>
    </row>
    <row r="43" spans="1:10" ht="18.75">
      <c r="A43" s="93"/>
      <c r="B43" s="93"/>
      <c r="C43" s="93"/>
      <c r="D43" s="93"/>
      <c r="E43" s="93"/>
      <c r="F43" s="8"/>
      <c r="G43" s="8"/>
      <c r="H43" s="8"/>
      <c r="I43" s="8"/>
      <c r="J43" s="8"/>
    </row>
    <row r="44" spans="1:10" ht="12.7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ht="12.7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ht="12.75">
      <c r="A46" s="8"/>
      <c r="B46" s="8"/>
      <c r="C46" s="8"/>
      <c r="D46" s="8"/>
      <c r="E46" s="94" t="s">
        <v>49</v>
      </c>
      <c r="F46" s="94"/>
      <c r="G46" s="94"/>
      <c r="H46" s="94"/>
      <c r="I46" s="8"/>
      <c r="J46" s="8"/>
    </row>
    <row r="47" spans="1:10" ht="12.75">
      <c r="A47" s="8"/>
      <c r="B47" s="8"/>
      <c r="C47" s="8"/>
      <c r="D47" s="8"/>
      <c r="E47" s="7" t="s">
        <v>50</v>
      </c>
      <c r="F47" s="7"/>
      <c r="G47" s="7"/>
      <c r="H47" s="7"/>
      <c r="I47" s="8"/>
      <c r="J47" s="8"/>
    </row>
  </sheetData>
  <sheetProtection selectLockedCells="1" selectUnlockedCells="1"/>
  <mergeCells count="6">
    <mergeCell ref="A5:I5"/>
    <mergeCell ref="A8:I8"/>
    <mergeCell ref="A39:F39"/>
    <mergeCell ref="A42:E42"/>
    <mergeCell ref="A43:E43"/>
    <mergeCell ref="E46:H46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Normal="105" zoomScaleSheetLayoutView="100" zoomScalePageLayoutView="0" workbookViewId="0" topLeftCell="A7">
      <selection activeCell="B19" sqref="B19"/>
    </sheetView>
  </sheetViews>
  <sheetFormatPr defaultColWidth="11.57421875" defaultRowHeight="12.75"/>
  <cols>
    <col min="1" max="1" width="4.7109375" style="0" customWidth="1"/>
    <col min="2" max="2" width="46.57421875" style="0" customWidth="1"/>
    <col min="3" max="3" width="22.421875" style="0" customWidth="1"/>
    <col min="4" max="4" width="18.7109375" style="0" customWidth="1"/>
    <col min="5" max="5" width="8.421875" style="0" customWidth="1"/>
    <col min="6" max="7" width="11.57421875" style="0" customWidth="1"/>
    <col min="8" max="8" width="7.57421875" style="0" customWidth="1"/>
  </cols>
  <sheetData>
    <row r="1" spans="1:10" ht="15">
      <c r="A1" s="1"/>
      <c r="B1" s="2" t="s">
        <v>227</v>
      </c>
      <c r="C1" s="2"/>
      <c r="D1" s="3"/>
      <c r="E1" s="4"/>
      <c r="F1" s="5"/>
      <c r="G1" s="6" t="s">
        <v>0</v>
      </c>
      <c r="H1" s="6"/>
      <c r="I1" s="7"/>
      <c r="J1" s="7"/>
    </row>
    <row r="2" spans="1:10" ht="14.25">
      <c r="A2" s="1"/>
      <c r="B2" s="2" t="s">
        <v>1</v>
      </c>
      <c r="C2" s="2"/>
      <c r="D2" s="3"/>
      <c r="E2" s="4"/>
      <c r="F2" s="5"/>
      <c r="G2" s="5"/>
      <c r="H2" s="1"/>
      <c r="I2" s="5"/>
      <c r="J2" s="7"/>
    </row>
    <row r="3" spans="1:10" ht="14.25">
      <c r="A3" s="1"/>
      <c r="B3" s="2" t="s">
        <v>2</v>
      </c>
      <c r="C3" s="2"/>
      <c r="D3" s="3"/>
      <c r="E3" s="4"/>
      <c r="F3" s="5"/>
      <c r="G3" s="5"/>
      <c r="H3" s="1"/>
      <c r="I3" s="5"/>
      <c r="J3" s="7"/>
    </row>
    <row r="4" spans="1:10" ht="14.25">
      <c r="A4" s="1"/>
      <c r="B4" s="2" t="s">
        <v>3</v>
      </c>
      <c r="C4" s="2"/>
      <c r="D4" s="3"/>
      <c r="E4" s="4"/>
      <c r="F4" s="5"/>
      <c r="G4" s="5"/>
      <c r="H4" s="1"/>
      <c r="I4" s="5"/>
      <c r="J4" s="7"/>
    </row>
    <row r="5" spans="1:10" ht="15">
      <c r="A5" s="90" t="s">
        <v>4</v>
      </c>
      <c r="B5" s="90"/>
      <c r="C5" s="90"/>
      <c r="D5" s="90"/>
      <c r="E5" s="90"/>
      <c r="F5" s="90"/>
      <c r="G5" s="90"/>
      <c r="H5" s="90"/>
      <c r="I5" s="90"/>
      <c r="J5" s="7"/>
    </row>
    <row r="6" spans="1:10" ht="14.25">
      <c r="A6" s="1"/>
      <c r="B6" s="2"/>
      <c r="C6" s="2"/>
      <c r="D6" s="3"/>
      <c r="E6" s="4"/>
      <c r="F6" s="5"/>
      <c r="G6" s="5"/>
      <c r="H6" s="1"/>
      <c r="I6" s="5"/>
      <c r="J6" s="7"/>
    </row>
    <row r="7" spans="1:10" ht="15">
      <c r="A7" s="91" t="s">
        <v>229</v>
      </c>
      <c r="B7" s="91"/>
      <c r="C7" s="91"/>
      <c r="D7" s="91"/>
      <c r="E7" s="91"/>
      <c r="F7" s="91"/>
      <c r="G7" s="91"/>
      <c r="H7" s="91"/>
      <c r="I7" s="91" t="s">
        <v>6</v>
      </c>
      <c r="J7" s="7"/>
    </row>
    <row r="8" spans="1:10" ht="75">
      <c r="A8" s="10" t="s">
        <v>7</v>
      </c>
      <c r="B8" s="10" t="s">
        <v>8</v>
      </c>
      <c r="C8" s="10" t="s">
        <v>9</v>
      </c>
      <c r="D8" s="10" t="s">
        <v>10</v>
      </c>
      <c r="E8" s="10" t="s">
        <v>11</v>
      </c>
      <c r="F8" s="11" t="s">
        <v>12</v>
      </c>
      <c r="G8" s="11" t="s">
        <v>13</v>
      </c>
      <c r="H8" s="11" t="s">
        <v>14</v>
      </c>
      <c r="I8" s="11" t="s">
        <v>15</v>
      </c>
      <c r="J8" s="7"/>
    </row>
    <row r="9" spans="1:10" ht="15">
      <c r="A9" s="10">
        <v>1</v>
      </c>
      <c r="B9" s="10">
        <v>2</v>
      </c>
      <c r="C9" s="10">
        <v>3</v>
      </c>
      <c r="D9" s="10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7"/>
    </row>
    <row r="10" spans="1:10" ht="79.5" customHeight="1">
      <c r="A10" s="12">
        <v>1</v>
      </c>
      <c r="B10" s="23" t="s">
        <v>232</v>
      </c>
      <c r="C10" s="12"/>
      <c r="D10" s="24" t="s">
        <v>19</v>
      </c>
      <c r="E10" s="12" t="s">
        <v>19</v>
      </c>
      <c r="F10" s="16" t="s">
        <v>19</v>
      </c>
      <c r="G10" s="17" t="s">
        <v>19</v>
      </c>
      <c r="H10" s="18" t="s">
        <v>19</v>
      </c>
      <c r="I10" s="19" t="s">
        <v>19</v>
      </c>
      <c r="J10" s="7"/>
    </row>
    <row r="11" spans="1:10" ht="12.75">
      <c r="A11" s="12" t="s">
        <v>20</v>
      </c>
      <c r="B11" s="23" t="s">
        <v>209</v>
      </c>
      <c r="C11" s="12"/>
      <c r="D11" s="24" t="s">
        <v>186</v>
      </c>
      <c r="E11" s="12">
        <v>2</v>
      </c>
      <c r="F11" s="16"/>
      <c r="G11" s="17">
        <f>E11*F11</f>
        <v>0</v>
      </c>
      <c r="H11" s="18">
        <v>8</v>
      </c>
      <c r="I11" s="19">
        <f>G11*1.08</f>
        <v>0</v>
      </c>
      <c r="J11" s="7"/>
    </row>
    <row r="12" spans="1:10" ht="12.75">
      <c r="A12" s="12" t="s">
        <v>22</v>
      </c>
      <c r="B12" s="27" t="s">
        <v>210</v>
      </c>
      <c r="C12" s="24"/>
      <c r="D12" s="24" t="s">
        <v>186</v>
      </c>
      <c r="E12" s="12">
        <v>2</v>
      </c>
      <c r="F12" s="16"/>
      <c r="G12" s="17">
        <f>E12*F12</f>
        <v>0</v>
      </c>
      <c r="H12" s="18">
        <v>8</v>
      </c>
      <c r="I12" s="19">
        <f>G12*1.08</f>
        <v>0</v>
      </c>
      <c r="J12" s="7"/>
    </row>
    <row r="13" spans="1:10" ht="101.25" customHeight="1">
      <c r="A13" s="12">
        <v>2</v>
      </c>
      <c r="B13" s="27" t="s">
        <v>233</v>
      </c>
      <c r="C13" s="14"/>
      <c r="D13" s="24" t="s">
        <v>19</v>
      </c>
      <c r="E13" s="12" t="s">
        <v>19</v>
      </c>
      <c r="F13" s="16" t="s">
        <v>19</v>
      </c>
      <c r="G13" s="17" t="s">
        <v>19</v>
      </c>
      <c r="H13" s="18" t="s">
        <v>19</v>
      </c>
      <c r="I13" s="19" t="s">
        <v>19</v>
      </c>
      <c r="J13" s="7"/>
    </row>
    <row r="14" spans="1:10" ht="12.75">
      <c r="A14" s="12" t="s">
        <v>20</v>
      </c>
      <c r="B14" s="27" t="s">
        <v>195</v>
      </c>
      <c r="C14" s="14"/>
      <c r="D14" s="24" t="s">
        <v>186</v>
      </c>
      <c r="E14" s="12">
        <v>2</v>
      </c>
      <c r="F14" s="16"/>
      <c r="G14" s="17">
        <f aca="true" t="shared" si="0" ref="G14:G19">E14*F14</f>
        <v>0</v>
      </c>
      <c r="H14" s="18">
        <v>8</v>
      </c>
      <c r="I14" s="19">
        <f aca="true" t="shared" si="1" ref="I14:I19">G14*1.08</f>
        <v>0</v>
      </c>
      <c r="J14" s="7"/>
    </row>
    <row r="15" spans="1:10" ht="12.75">
      <c r="A15" s="12" t="s">
        <v>22</v>
      </c>
      <c r="B15" s="27" t="s">
        <v>197</v>
      </c>
      <c r="C15" s="14"/>
      <c r="D15" s="24" t="s">
        <v>186</v>
      </c>
      <c r="E15" s="12">
        <v>50</v>
      </c>
      <c r="F15" s="16"/>
      <c r="G15" s="17">
        <f t="shared" si="0"/>
        <v>0</v>
      </c>
      <c r="H15" s="18">
        <v>8</v>
      </c>
      <c r="I15" s="19">
        <f t="shared" si="1"/>
        <v>0</v>
      </c>
      <c r="J15" s="7"/>
    </row>
    <row r="16" spans="1:10" ht="12.75">
      <c r="A16" s="12" t="s">
        <v>34</v>
      </c>
      <c r="B16" s="27" t="s">
        <v>211</v>
      </c>
      <c r="C16" s="14"/>
      <c r="D16" s="24" t="s">
        <v>186</v>
      </c>
      <c r="E16" s="12">
        <v>40</v>
      </c>
      <c r="F16" s="16"/>
      <c r="G16" s="17">
        <f t="shared" si="0"/>
        <v>0</v>
      </c>
      <c r="H16" s="18">
        <v>8</v>
      </c>
      <c r="I16" s="19">
        <f t="shared" si="1"/>
        <v>0</v>
      </c>
      <c r="J16" s="7"/>
    </row>
    <row r="17" spans="1:10" ht="12.75">
      <c r="A17" s="12" t="s">
        <v>36</v>
      </c>
      <c r="B17" s="27" t="s">
        <v>212</v>
      </c>
      <c r="C17" s="14"/>
      <c r="D17" s="24" t="s">
        <v>186</v>
      </c>
      <c r="E17" s="12">
        <v>2</v>
      </c>
      <c r="F17" s="16"/>
      <c r="G17" s="17">
        <f t="shared" si="0"/>
        <v>0</v>
      </c>
      <c r="H17" s="18">
        <v>8</v>
      </c>
      <c r="I17" s="19">
        <f t="shared" si="1"/>
        <v>0</v>
      </c>
      <c r="J17" s="7"/>
    </row>
    <row r="18" spans="1:10" ht="15" customHeight="1">
      <c r="A18" s="12" t="s">
        <v>100</v>
      </c>
      <c r="B18" s="27" t="s">
        <v>213</v>
      </c>
      <c r="C18" s="14"/>
      <c r="D18" s="24" t="s">
        <v>186</v>
      </c>
      <c r="E18" s="12">
        <v>10</v>
      </c>
      <c r="F18" s="16"/>
      <c r="G18" s="17">
        <f t="shared" si="0"/>
        <v>0</v>
      </c>
      <c r="H18" s="18">
        <v>8</v>
      </c>
      <c r="I18" s="19">
        <f t="shared" si="1"/>
        <v>0</v>
      </c>
      <c r="J18" s="7"/>
    </row>
    <row r="19" spans="1:10" ht="20.25" customHeight="1">
      <c r="A19" s="12" t="s">
        <v>102</v>
      </c>
      <c r="B19" s="27" t="s">
        <v>237</v>
      </c>
      <c r="C19" s="14"/>
      <c r="D19" s="24" t="s">
        <v>186</v>
      </c>
      <c r="E19" s="12">
        <v>10</v>
      </c>
      <c r="F19" s="16"/>
      <c r="G19" s="17">
        <f t="shared" si="0"/>
        <v>0</v>
      </c>
      <c r="H19" s="18">
        <v>8</v>
      </c>
      <c r="I19" s="19">
        <f t="shared" si="1"/>
        <v>0</v>
      </c>
      <c r="J19" s="7"/>
    </row>
    <row r="20" spans="1:10" ht="12.75" customHeight="1">
      <c r="A20" s="100" t="s">
        <v>47</v>
      </c>
      <c r="B20" s="100"/>
      <c r="C20" s="100"/>
      <c r="D20" s="100"/>
      <c r="E20" s="100"/>
      <c r="F20" s="100"/>
      <c r="G20" s="20">
        <f>SUM(G10:G19)</f>
        <v>0</v>
      </c>
      <c r="H20" s="39"/>
      <c r="I20" s="20">
        <f>SUM(I10:I19)</f>
        <v>0</v>
      </c>
      <c r="J20" s="7"/>
    </row>
    <row r="21" spans="1:10" ht="15.75">
      <c r="A21" s="31"/>
      <c r="B21" s="32"/>
      <c r="C21" s="32"/>
      <c r="D21" s="32"/>
      <c r="E21" s="32"/>
      <c r="F21" s="32"/>
      <c r="G21" s="33"/>
      <c r="H21" s="34"/>
      <c r="I21" s="35"/>
      <c r="J21" s="7"/>
    </row>
    <row r="22" spans="1:10" ht="12.75" customHeight="1">
      <c r="A22" s="7"/>
      <c r="B22" s="7"/>
      <c r="C22" s="7"/>
      <c r="D22" s="7"/>
      <c r="E22" s="94" t="s">
        <v>49</v>
      </c>
      <c r="F22" s="94"/>
      <c r="G22" s="94"/>
      <c r="H22" s="94"/>
      <c r="I22" s="7"/>
      <c r="J22" s="7"/>
    </row>
    <row r="23" spans="1:10" ht="12.75">
      <c r="A23" s="7"/>
      <c r="B23" s="7"/>
      <c r="C23" s="7"/>
      <c r="D23" s="7"/>
      <c r="E23" s="22"/>
      <c r="F23" s="22"/>
      <c r="G23" s="22"/>
      <c r="H23" s="22"/>
      <c r="I23" s="7"/>
      <c r="J23" s="7"/>
    </row>
    <row r="24" spans="1:10" ht="12.75">
      <c r="A24" s="7"/>
      <c r="B24" s="7"/>
      <c r="C24" s="7"/>
      <c r="D24" s="7"/>
      <c r="E24" s="7" t="s">
        <v>50</v>
      </c>
      <c r="F24" s="7"/>
      <c r="G24" s="7"/>
      <c r="H24" s="7"/>
      <c r="I24" s="7"/>
      <c r="J24" s="7"/>
    </row>
  </sheetData>
  <sheetProtection selectLockedCells="1" selectUnlockedCells="1"/>
  <mergeCells count="4">
    <mergeCell ref="A5:I5"/>
    <mergeCell ref="A7:I7"/>
    <mergeCell ref="A20:F20"/>
    <mergeCell ref="E22:H22"/>
  </mergeCells>
  <printOptions horizontalCentered="1"/>
  <pageMargins left="0.39375" right="0.39375" top="0.6395833333333333" bottom="0.63125" header="0.4597222222222222" footer="0.39375"/>
  <pageSetup horizontalDpi="300" verticalDpi="300" orientation="landscape" paperSize="9" scale="98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Normal="105" zoomScaleSheetLayoutView="100" zoomScalePageLayoutView="0" workbookViewId="0" topLeftCell="A1">
      <selection activeCell="B24" sqref="B24"/>
    </sheetView>
  </sheetViews>
  <sheetFormatPr defaultColWidth="11.57421875" defaultRowHeight="12.75"/>
  <cols>
    <col min="1" max="1" width="4.7109375" style="0" customWidth="1"/>
    <col min="2" max="2" width="34.57421875" style="0" customWidth="1"/>
    <col min="3" max="3" width="29.8515625" style="0" customWidth="1"/>
    <col min="4" max="4" width="18.7109375" style="0" customWidth="1"/>
    <col min="5" max="5" width="8.421875" style="0" customWidth="1"/>
    <col min="6" max="7" width="11.57421875" style="0" customWidth="1"/>
    <col min="8" max="8" width="7.57421875" style="0" customWidth="1"/>
  </cols>
  <sheetData>
    <row r="1" spans="1:10" ht="15">
      <c r="A1" s="1"/>
      <c r="B1" s="2" t="s">
        <v>227</v>
      </c>
      <c r="C1" s="2"/>
      <c r="D1" s="3"/>
      <c r="E1" s="4"/>
      <c r="F1" s="5"/>
      <c r="G1" s="6" t="s">
        <v>0</v>
      </c>
      <c r="H1" s="6"/>
      <c r="I1" s="7"/>
      <c r="J1" s="8"/>
    </row>
    <row r="2" spans="1:10" ht="14.25">
      <c r="A2" s="1"/>
      <c r="B2" s="2" t="s">
        <v>1</v>
      </c>
      <c r="C2" s="2"/>
      <c r="D2" s="3"/>
      <c r="E2" s="4"/>
      <c r="F2" s="5"/>
      <c r="G2" s="5"/>
      <c r="H2" s="1"/>
      <c r="I2" s="5"/>
      <c r="J2" s="8"/>
    </row>
    <row r="3" spans="1:10" ht="14.25">
      <c r="A3" s="1"/>
      <c r="B3" s="2" t="s">
        <v>2</v>
      </c>
      <c r="C3" s="2"/>
      <c r="D3" s="3"/>
      <c r="E3" s="4"/>
      <c r="F3" s="5"/>
      <c r="G3" s="5"/>
      <c r="H3" s="1"/>
      <c r="I3" s="5"/>
      <c r="J3" s="8"/>
    </row>
    <row r="4" spans="1:10" ht="14.25">
      <c r="A4" s="1"/>
      <c r="B4" s="2" t="s">
        <v>3</v>
      </c>
      <c r="C4" s="2"/>
      <c r="D4" s="3"/>
      <c r="E4" s="4"/>
      <c r="F4" s="5"/>
      <c r="G4" s="5"/>
      <c r="H4" s="1"/>
      <c r="I4" s="5"/>
      <c r="J4" s="8"/>
    </row>
    <row r="5" spans="1:10" ht="15">
      <c r="A5" s="90" t="s">
        <v>4</v>
      </c>
      <c r="B5" s="90"/>
      <c r="C5" s="90"/>
      <c r="D5" s="90"/>
      <c r="E5" s="90"/>
      <c r="F5" s="90"/>
      <c r="G5" s="90"/>
      <c r="H5" s="90"/>
      <c r="I5" s="90"/>
      <c r="J5" s="8"/>
    </row>
    <row r="6" spans="1:10" ht="15">
      <c r="A6" s="9"/>
      <c r="B6" s="9"/>
      <c r="C6" s="9"/>
      <c r="D6" s="9"/>
      <c r="E6" s="9"/>
      <c r="F6" s="9"/>
      <c r="G6" s="9"/>
      <c r="H6" s="9"/>
      <c r="I6" s="9"/>
      <c r="J6" s="8"/>
    </row>
    <row r="7" spans="1:10" ht="14.25">
      <c r="A7" s="1"/>
      <c r="B7" s="2"/>
      <c r="C7" s="2"/>
      <c r="D7" s="3"/>
      <c r="E7" s="4"/>
      <c r="F7" s="5"/>
      <c r="G7" s="5"/>
      <c r="H7" s="1"/>
      <c r="I7" s="5"/>
      <c r="J7" s="8"/>
    </row>
    <row r="8" spans="1:10" ht="15">
      <c r="A8" s="95" t="s">
        <v>51</v>
      </c>
      <c r="B8" s="95"/>
      <c r="C8" s="95"/>
      <c r="D8" s="95"/>
      <c r="E8" s="95"/>
      <c r="F8" s="95"/>
      <c r="G8" s="95"/>
      <c r="H8" s="95"/>
      <c r="I8" s="95" t="s">
        <v>6</v>
      </c>
      <c r="J8" s="8"/>
    </row>
    <row r="9" spans="1:10" ht="75">
      <c r="A9" s="42" t="s">
        <v>7</v>
      </c>
      <c r="B9" s="42" t="s">
        <v>8</v>
      </c>
      <c r="C9" s="42" t="s">
        <v>9</v>
      </c>
      <c r="D9" s="42" t="s">
        <v>10</v>
      </c>
      <c r="E9" s="42" t="s">
        <v>11</v>
      </c>
      <c r="F9" s="43" t="s">
        <v>12</v>
      </c>
      <c r="G9" s="43" t="s">
        <v>13</v>
      </c>
      <c r="H9" s="43" t="s">
        <v>14</v>
      </c>
      <c r="I9" s="43" t="s">
        <v>15</v>
      </c>
      <c r="J9" s="8"/>
    </row>
    <row r="10" spans="1:10" ht="15">
      <c r="A10" s="42">
        <v>1</v>
      </c>
      <c r="B10" s="42">
        <v>2</v>
      </c>
      <c r="C10" s="42">
        <v>3</v>
      </c>
      <c r="D10" s="42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8"/>
    </row>
    <row r="11" spans="1:10" ht="24.75" customHeight="1">
      <c r="A11" s="44">
        <v>1</v>
      </c>
      <c r="B11" s="45" t="s">
        <v>52</v>
      </c>
      <c r="C11" s="44"/>
      <c r="D11" s="46" t="s">
        <v>19</v>
      </c>
      <c r="E11" s="47" t="s">
        <v>19</v>
      </c>
      <c r="F11" s="48" t="s">
        <v>19</v>
      </c>
      <c r="G11" s="49" t="s">
        <v>19</v>
      </c>
      <c r="H11" s="50" t="s">
        <v>19</v>
      </c>
      <c r="I11" s="49" t="s">
        <v>19</v>
      </c>
      <c r="J11" s="8"/>
    </row>
    <row r="12" spans="1:10" ht="15" customHeight="1">
      <c r="A12" s="44" t="s">
        <v>20</v>
      </c>
      <c r="B12" s="45" t="s">
        <v>53</v>
      </c>
      <c r="C12" s="51"/>
      <c r="D12" s="46" t="s">
        <v>54</v>
      </c>
      <c r="E12" s="47">
        <v>1300</v>
      </c>
      <c r="F12" s="48"/>
      <c r="G12" s="49">
        <f>E12*F12</f>
        <v>0</v>
      </c>
      <c r="H12" s="50">
        <v>8</v>
      </c>
      <c r="I12" s="49">
        <f>G12*1.08</f>
        <v>0</v>
      </c>
      <c r="J12" s="8"/>
    </row>
    <row r="13" spans="1:10" ht="15" customHeight="1">
      <c r="A13" s="44" t="s">
        <v>22</v>
      </c>
      <c r="B13" s="45" t="s">
        <v>55</v>
      </c>
      <c r="C13" s="51"/>
      <c r="D13" s="46" t="s">
        <v>54</v>
      </c>
      <c r="E13" s="47">
        <v>1190</v>
      </c>
      <c r="F13" s="48"/>
      <c r="G13" s="49">
        <f>E13*F13</f>
        <v>0</v>
      </c>
      <c r="H13" s="50">
        <v>8</v>
      </c>
      <c r="I13" s="49">
        <f>G13*1.08</f>
        <v>0</v>
      </c>
      <c r="J13" s="8"/>
    </row>
    <row r="14" spans="1:10" ht="15" customHeight="1">
      <c r="A14" s="44" t="s">
        <v>34</v>
      </c>
      <c r="B14" s="45" t="s">
        <v>56</v>
      </c>
      <c r="C14" s="51"/>
      <c r="D14" s="46" t="s">
        <v>54</v>
      </c>
      <c r="E14" s="47">
        <v>940</v>
      </c>
      <c r="F14" s="48"/>
      <c r="G14" s="49">
        <f>E14*F14</f>
        <v>0</v>
      </c>
      <c r="H14" s="50">
        <v>8</v>
      </c>
      <c r="I14" s="49">
        <f>G14*1.08</f>
        <v>0</v>
      </c>
      <c r="J14" s="8"/>
    </row>
    <row r="15" spans="1:10" ht="25.5">
      <c r="A15" s="44">
        <v>2</v>
      </c>
      <c r="B15" s="45" t="s">
        <v>57</v>
      </c>
      <c r="C15" s="51"/>
      <c r="D15" s="46" t="s">
        <v>19</v>
      </c>
      <c r="E15" s="52" t="s">
        <v>19</v>
      </c>
      <c r="F15" s="48" t="s">
        <v>19</v>
      </c>
      <c r="G15" s="49" t="s">
        <v>19</v>
      </c>
      <c r="H15" s="50" t="s">
        <v>19</v>
      </c>
      <c r="I15" s="49" t="s">
        <v>19</v>
      </c>
      <c r="J15" s="8"/>
    </row>
    <row r="16" spans="1:10" ht="12.75">
      <c r="A16" s="44" t="s">
        <v>20</v>
      </c>
      <c r="B16" s="45" t="s">
        <v>58</v>
      </c>
      <c r="C16" s="51"/>
      <c r="D16" s="46" t="s">
        <v>54</v>
      </c>
      <c r="E16" s="52">
        <v>40</v>
      </c>
      <c r="F16" s="48"/>
      <c r="G16" s="49">
        <f>E16*F16</f>
        <v>0</v>
      </c>
      <c r="H16" s="50">
        <v>8</v>
      </c>
      <c r="I16" s="49">
        <f>G16*1.08</f>
        <v>0</v>
      </c>
      <c r="J16" s="8"/>
    </row>
    <row r="17" spans="1:10" ht="12.75">
      <c r="A17" s="44" t="s">
        <v>22</v>
      </c>
      <c r="B17" s="45" t="s">
        <v>55</v>
      </c>
      <c r="C17" s="51"/>
      <c r="D17" s="46" t="s">
        <v>54</v>
      </c>
      <c r="E17" s="52">
        <v>120</v>
      </c>
      <c r="F17" s="48"/>
      <c r="G17" s="49">
        <f>E17*F17</f>
        <v>0</v>
      </c>
      <c r="H17" s="50">
        <v>8</v>
      </c>
      <c r="I17" s="49">
        <f>G17*1.08</f>
        <v>0</v>
      </c>
      <c r="J17" s="8"/>
    </row>
    <row r="18" spans="1:10" ht="12.75">
      <c r="A18" s="44" t="s">
        <v>34</v>
      </c>
      <c r="B18" s="45" t="s">
        <v>56</v>
      </c>
      <c r="C18" s="51"/>
      <c r="D18" s="46" t="s">
        <v>54</v>
      </c>
      <c r="E18" s="52">
        <v>20</v>
      </c>
      <c r="F18" s="48"/>
      <c r="G18" s="49">
        <f>E18*F18</f>
        <v>0</v>
      </c>
      <c r="H18" s="50">
        <v>8</v>
      </c>
      <c r="I18" s="49">
        <f>G18*1.08</f>
        <v>0</v>
      </c>
      <c r="J18" s="8"/>
    </row>
    <row r="19" spans="1:10" ht="31.5">
      <c r="A19" s="44">
        <v>3</v>
      </c>
      <c r="B19" s="45" t="s">
        <v>59</v>
      </c>
      <c r="C19" s="51"/>
      <c r="D19" s="46" t="s">
        <v>19</v>
      </c>
      <c r="E19" s="47" t="s">
        <v>19</v>
      </c>
      <c r="F19" s="48" t="s">
        <v>19</v>
      </c>
      <c r="G19" s="49" t="s">
        <v>19</v>
      </c>
      <c r="H19" s="50" t="s">
        <v>19</v>
      </c>
      <c r="I19" s="49" t="s">
        <v>19</v>
      </c>
      <c r="J19" s="8"/>
    </row>
    <row r="20" spans="1:10" ht="12.75">
      <c r="A20" s="44" t="s">
        <v>20</v>
      </c>
      <c r="B20" s="45" t="s">
        <v>60</v>
      </c>
      <c r="C20" s="51"/>
      <c r="D20" s="46" t="s">
        <v>54</v>
      </c>
      <c r="E20" s="47">
        <v>20</v>
      </c>
      <c r="F20" s="48"/>
      <c r="G20" s="49">
        <f>E20*F20</f>
        <v>0</v>
      </c>
      <c r="H20" s="50">
        <v>8</v>
      </c>
      <c r="I20" s="49">
        <f>G20*1.08</f>
        <v>0</v>
      </c>
      <c r="J20" s="8"/>
    </row>
    <row r="21" spans="1:10" ht="12.75">
      <c r="A21" s="44" t="s">
        <v>22</v>
      </c>
      <c r="B21" s="45" t="s">
        <v>61</v>
      </c>
      <c r="C21" s="51"/>
      <c r="D21" s="46" t="s">
        <v>54</v>
      </c>
      <c r="E21" s="47">
        <v>20</v>
      </c>
      <c r="F21" s="48"/>
      <c r="G21" s="49">
        <f>E21*F21</f>
        <v>0</v>
      </c>
      <c r="H21" s="50">
        <v>8</v>
      </c>
      <c r="I21" s="49">
        <f>G21*1.08</f>
        <v>0</v>
      </c>
      <c r="J21" s="8"/>
    </row>
    <row r="22" spans="1:10" ht="12.75">
      <c r="A22" s="44" t="s">
        <v>34</v>
      </c>
      <c r="B22" s="45" t="s">
        <v>62</v>
      </c>
      <c r="C22" s="51"/>
      <c r="D22" s="46" t="s">
        <v>54</v>
      </c>
      <c r="E22" s="47">
        <v>20</v>
      </c>
      <c r="F22" s="48"/>
      <c r="G22" s="49">
        <f>E22*F22</f>
        <v>0</v>
      </c>
      <c r="H22" s="50">
        <v>8</v>
      </c>
      <c r="I22" s="49">
        <f>G22*1.08</f>
        <v>0</v>
      </c>
      <c r="J22" s="8"/>
    </row>
    <row r="23" spans="1:10" ht="15" customHeight="1">
      <c r="A23" s="53">
        <v>4</v>
      </c>
      <c r="B23" s="45" t="s">
        <v>63</v>
      </c>
      <c r="C23" s="51"/>
      <c r="D23" s="44" t="s">
        <v>19</v>
      </c>
      <c r="E23" s="47" t="s">
        <v>19</v>
      </c>
      <c r="F23" s="48" t="s">
        <v>19</v>
      </c>
      <c r="G23" s="49" t="s">
        <v>19</v>
      </c>
      <c r="H23" s="50" t="s">
        <v>19</v>
      </c>
      <c r="I23" s="49" t="s">
        <v>19</v>
      </c>
      <c r="J23" s="8"/>
    </row>
    <row r="24" spans="1:10" ht="15" customHeight="1">
      <c r="A24" s="53" t="s">
        <v>20</v>
      </c>
      <c r="B24" s="88" t="s">
        <v>236</v>
      </c>
      <c r="C24" s="51"/>
      <c r="D24" s="44" t="s">
        <v>64</v>
      </c>
      <c r="E24" s="47">
        <v>40</v>
      </c>
      <c r="F24" s="48"/>
      <c r="G24" s="49">
        <f>E24*F24</f>
        <v>0</v>
      </c>
      <c r="H24" s="50">
        <v>8</v>
      </c>
      <c r="I24" s="49">
        <f>G24*1.08</f>
        <v>0</v>
      </c>
      <c r="J24" s="8"/>
    </row>
    <row r="25" spans="1:10" ht="15" customHeight="1">
      <c r="A25" s="53" t="s">
        <v>22</v>
      </c>
      <c r="B25" s="45" t="s">
        <v>65</v>
      </c>
      <c r="C25" s="51"/>
      <c r="D25" s="44" t="s">
        <v>64</v>
      </c>
      <c r="E25" s="47">
        <v>60</v>
      </c>
      <c r="F25" s="48"/>
      <c r="G25" s="49">
        <f>E25*F25</f>
        <v>0</v>
      </c>
      <c r="H25" s="50">
        <v>8</v>
      </c>
      <c r="I25" s="49">
        <f>G25*1.08</f>
        <v>0</v>
      </c>
      <c r="J25" s="8"/>
    </row>
    <row r="26" spans="1:10" ht="15" customHeight="1">
      <c r="A26" s="53" t="s">
        <v>34</v>
      </c>
      <c r="B26" s="45" t="s">
        <v>66</v>
      </c>
      <c r="C26" s="51"/>
      <c r="D26" s="44" t="s">
        <v>64</v>
      </c>
      <c r="E26" s="47">
        <v>90</v>
      </c>
      <c r="F26" s="48"/>
      <c r="G26" s="49">
        <f>E26*F26</f>
        <v>0</v>
      </c>
      <c r="H26" s="50">
        <v>8</v>
      </c>
      <c r="I26" s="49">
        <f>G26*1.08</f>
        <v>0</v>
      </c>
      <c r="J26" s="8"/>
    </row>
    <row r="27" spans="1:10" ht="12.75" customHeight="1">
      <c r="A27" s="92" t="s">
        <v>67</v>
      </c>
      <c r="B27" s="92"/>
      <c r="C27" s="92"/>
      <c r="D27" s="92"/>
      <c r="E27" s="92"/>
      <c r="F27" s="92"/>
      <c r="G27" s="54">
        <f>SUM(G11:G26)</f>
        <v>0</v>
      </c>
      <c r="H27" s="55"/>
      <c r="I27" s="54">
        <f>SUM(I11:I26)</f>
        <v>0</v>
      </c>
      <c r="J27" s="8"/>
    </row>
    <row r="28" spans="1:10" ht="12.7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5:10" ht="12.75">
      <c r="E29" s="8"/>
      <c r="F29" s="8"/>
      <c r="G29" s="8"/>
      <c r="H29" s="8"/>
      <c r="I29" s="8"/>
      <c r="J29" s="8"/>
    </row>
    <row r="30" spans="1:10" ht="12.75" customHeight="1">
      <c r="A30" s="96" t="s">
        <v>68</v>
      </c>
      <c r="B30" s="96"/>
      <c r="C30" s="96"/>
      <c r="D30" s="96"/>
      <c r="E30" s="8"/>
      <c r="F30" s="8"/>
      <c r="G30" s="8"/>
      <c r="H30" s="8"/>
      <c r="I30" s="8"/>
      <c r="J30" s="8"/>
    </row>
    <row r="31" spans="1:10" ht="18.75">
      <c r="A31" s="25" t="s">
        <v>69</v>
      </c>
      <c r="B31" s="26"/>
      <c r="C31" s="26"/>
      <c r="D31" s="26"/>
      <c r="E31" s="26"/>
      <c r="F31" s="26"/>
      <c r="G31" s="26"/>
      <c r="H31" s="8"/>
      <c r="I31" s="8"/>
      <c r="J31" s="8"/>
    </row>
    <row r="32" spans="1:10" ht="12.7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2.75" customHeight="1">
      <c r="A33" s="8"/>
      <c r="B33" s="8"/>
      <c r="C33" s="8"/>
      <c r="D33" s="8"/>
      <c r="E33" s="94" t="s">
        <v>49</v>
      </c>
      <c r="F33" s="94"/>
      <c r="G33" s="94"/>
      <c r="H33" s="94"/>
      <c r="I33" s="8"/>
      <c r="J33" s="8"/>
    </row>
    <row r="34" spans="1:10" ht="12.75">
      <c r="A34" s="8"/>
      <c r="B34" s="8"/>
      <c r="C34" s="8"/>
      <c r="D34" s="8"/>
      <c r="E34" s="7" t="s">
        <v>50</v>
      </c>
      <c r="F34" s="7"/>
      <c r="G34" s="7"/>
      <c r="H34" s="7"/>
      <c r="I34" s="8"/>
      <c r="J34" s="8"/>
    </row>
  </sheetData>
  <sheetProtection selectLockedCells="1" selectUnlockedCells="1"/>
  <mergeCells count="5">
    <mergeCell ref="A5:I5"/>
    <mergeCell ref="A8:I8"/>
    <mergeCell ref="A27:F27"/>
    <mergeCell ref="A30:D30"/>
    <mergeCell ref="E33:H33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Normal="105" zoomScaleSheetLayoutView="100" zoomScalePageLayoutView="0" workbookViewId="0" topLeftCell="A37">
      <selection activeCell="A53" sqref="A53:F53"/>
    </sheetView>
  </sheetViews>
  <sheetFormatPr defaultColWidth="11.57421875" defaultRowHeight="12.75"/>
  <cols>
    <col min="1" max="1" width="4.7109375" style="0" customWidth="1"/>
    <col min="2" max="2" width="40.7109375" style="0" customWidth="1"/>
    <col min="3" max="3" width="25.28125" style="0" customWidth="1"/>
    <col min="4" max="4" width="18.7109375" style="0" customWidth="1"/>
    <col min="5" max="5" width="8.421875" style="0" customWidth="1"/>
    <col min="6" max="7" width="11.57421875" style="0" customWidth="1"/>
    <col min="8" max="8" width="7.57421875" style="0" customWidth="1"/>
  </cols>
  <sheetData>
    <row r="1" spans="1:10" ht="15">
      <c r="A1" s="1"/>
      <c r="B1" s="2" t="s">
        <v>227</v>
      </c>
      <c r="C1" s="2"/>
      <c r="D1" s="3"/>
      <c r="E1" s="4"/>
      <c r="F1" s="5"/>
      <c r="G1" s="6" t="s">
        <v>0</v>
      </c>
      <c r="H1" s="6"/>
      <c r="I1" s="7"/>
      <c r="J1" s="8"/>
    </row>
    <row r="2" spans="1:10" ht="14.25">
      <c r="A2" s="1"/>
      <c r="B2" s="2" t="s">
        <v>1</v>
      </c>
      <c r="C2" s="2"/>
      <c r="D2" s="3"/>
      <c r="E2" s="4"/>
      <c r="F2" s="5"/>
      <c r="G2" s="5"/>
      <c r="H2" s="1"/>
      <c r="I2" s="5"/>
      <c r="J2" s="8"/>
    </row>
    <row r="3" spans="1:10" ht="14.25">
      <c r="A3" s="1"/>
      <c r="B3" s="2" t="s">
        <v>2</v>
      </c>
      <c r="C3" s="2"/>
      <c r="D3" s="3"/>
      <c r="E3" s="4"/>
      <c r="F3" s="5"/>
      <c r="G3" s="5"/>
      <c r="H3" s="1"/>
      <c r="I3" s="5"/>
      <c r="J3" s="8"/>
    </row>
    <row r="4" spans="1:10" ht="14.25">
      <c r="A4" s="1"/>
      <c r="B4" s="2" t="s">
        <v>3</v>
      </c>
      <c r="C4" s="2"/>
      <c r="D4" s="3"/>
      <c r="E4" s="4"/>
      <c r="F4" s="5"/>
      <c r="G4" s="5"/>
      <c r="H4" s="1"/>
      <c r="I4" s="5"/>
      <c r="J4" s="8"/>
    </row>
    <row r="5" spans="1:10" ht="15">
      <c r="A5" s="90" t="s">
        <v>4</v>
      </c>
      <c r="B5" s="90"/>
      <c r="C5" s="90"/>
      <c r="D5" s="90"/>
      <c r="E5" s="90"/>
      <c r="F5" s="90"/>
      <c r="G5" s="90"/>
      <c r="H5" s="90"/>
      <c r="I5" s="90"/>
      <c r="J5" s="8"/>
    </row>
    <row r="6" spans="1:10" ht="15">
      <c r="A6" s="9"/>
      <c r="B6" s="9"/>
      <c r="C6" s="9"/>
      <c r="D6" s="9"/>
      <c r="E6" s="9"/>
      <c r="F6" s="9"/>
      <c r="G6" s="9"/>
      <c r="H6" s="9"/>
      <c r="I6" s="9"/>
      <c r="J6" s="8"/>
    </row>
    <row r="7" spans="1:10" ht="14.25">
      <c r="A7" s="1"/>
      <c r="B7" s="2"/>
      <c r="C7" s="2"/>
      <c r="D7" s="3"/>
      <c r="E7" s="4"/>
      <c r="F7" s="5"/>
      <c r="G7" s="5"/>
      <c r="H7" s="1"/>
      <c r="I7" s="5"/>
      <c r="J7" s="8"/>
    </row>
    <row r="8" spans="1:10" ht="15">
      <c r="A8" s="91" t="s">
        <v>70</v>
      </c>
      <c r="B8" s="91"/>
      <c r="C8" s="91"/>
      <c r="D8" s="91"/>
      <c r="E8" s="91"/>
      <c r="F8" s="91"/>
      <c r="G8" s="91"/>
      <c r="H8" s="91"/>
      <c r="I8" s="91" t="s">
        <v>6</v>
      </c>
      <c r="J8" s="8"/>
    </row>
    <row r="9" spans="1:10" ht="75">
      <c r="A9" s="42" t="s">
        <v>7</v>
      </c>
      <c r="B9" s="42" t="s">
        <v>8</v>
      </c>
      <c r="C9" s="42" t="s">
        <v>9</v>
      </c>
      <c r="D9" s="42" t="s">
        <v>10</v>
      </c>
      <c r="E9" s="42" t="s">
        <v>11</v>
      </c>
      <c r="F9" s="43" t="s">
        <v>12</v>
      </c>
      <c r="G9" s="43" t="s">
        <v>13</v>
      </c>
      <c r="H9" s="43" t="s">
        <v>14</v>
      </c>
      <c r="I9" s="43" t="s">
        <v>15</v>
      </c>
      <c r="J9" s="8"/>
    </row>
    <row r="10" spans="1:10" ht="15">
      <c r="A10" s="42">
        <v>1</v>
      </c>
      <c r="B10" s="42">
        <v>2</v>
      </c>
      <c r="C10" s="42">
        <v>3</v>
      </c>
      <c r="D10" s="42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8"/>
    </row>
    <row r="11" spans="1:10" ht="25.5">
      <c r="A11" s="44">
        <v>1</v>
      </c>
      <c r="B11" s="67" t="s">
        <v>71</v>
      </c>
      <c r="C11" s="51"/>
      <c r="D11" s="44" t="s">
        <v>19</v>
      </c>
      <c r="E11" s="47" t="s">
        <v>19</v>
      </c>
      <c r="F11" s="48" t="s">
        <v>19</v>
      </c>
      <c r="G11" s="49" t="s">
        <v>19</v>
      </c>
      <c r="H11" s="58" t="s">
        <v>19</v>
      </c>
      <c r="I11" s="59" t="s">
        <v>19</v>
      </c>
      <c r="J11" s="8"/>
    </row>
    <row r="12" spans="1:10" ht="15" customHeight="1">
      <c r="A12" s="44" t="s">
        <v>20</v>
      </c>
      <c r="B12" s="67" t="s">
        <v>72</v>
      </c>
      <c r="C12" s="51"/>
      <c r="D12" s="44" t="s">
        <v>73</v>
      </c>
      <c r="E12" s="47">
        <v>20</v>
      </c>
      <c r="F12" s="48"/>
      <c r="G12" s="49">
        <f>E12*F12</f>
        <v>0</v>
      </c>
      <c r="H12" s="58">
        <v>8</v>
      </c>
      <c r="I12" s="59">
        <f>G12*1.08</f>
        <v>0</v>
      </c>
      <c r="J12" s="8"/>
    </row>
    <row r="13" spans="1:10" ht="15" customHeight="1">
      <c r="A13" s="44" t="s">
        <v>22</v>
      </c>
      <c r="B13" s="67" t="s">
        <v>74</v>
      </c>
      <c r="C13" s="51"/>
      <c r="D13" s="44" t="s">
        <v>73</v>
      </c>
      <c r="E13" s="47">
        <v>20</v>
      </c>
      <c r="F13" s="48"/>
      <c r="G13" s="49">
        <f>E13*F13</f>
        <v>0</v>
      </c>
      <c r="H13" s="58">
        <v>8</v>
      </c>
      <c r="I13" s="59">
        <f>G13*1.08</f>
        <v>0</v>
      </c>
      <c r="J13" s="8"/>
    </row>
    <row r="14" spans="1:10" ht="25.5">
      <c r="A14" s="44">
        <v>2</v>
      </c>
      <c r="B14" s="67" t="s">
        <v>75</v>
      </c>
      <c r="C14" s="51"/>
      <c r="D14" s="44" t="s">
        <v>19</v>
      </c>
      <c r="E14" s="47" t="s">
        <v>19</v>
      </c>
      <c r="F14" s="48" t="s">
        <v>19</v>
      </c>
      <c r="G14" s="49" t="s">
        <v>19</v>
      </c>
      <c r="H14" s="58" t="s">
        <v>19</v>
      </c>
      <c r="I14" s="59" t="s">
        <v>19</v>
      </c>
      <c r="J14" s="8"/>
    </row>
    <row r="15" spans="1:10" ht="15" customHeight="1">
      <c r="A15" s="44" t="s">
        <v>20</v>
      </c>
      <c r="B15" s="67" t="s">
        <v>72</v>
      </c>
      <c r="C15" s="51"/>
      <c r="D15" s="44" t="s">
        <v>73</v>
      </c>
      <c r="E15" s="47">
        <v>410</v>
      </c>
      <c r="F15" s="48"/>
      <c r="G15" s="49">
        <f>E15*F15</f>
        <v>0</v>
      </c>
      <c r="H15" s="58">
        <v>8</v>
      </c>
      <c r="I15" s="59">
        <f>G15*1.08</f>
        <v>0</v>
      </c>
      <c r="J15" s="8"/>
    </row>
    <row r="16" spans="1:10" ht="15" customHeight="1">
      <c r="A16" s="44" t="s">
        <v>22</v>
      </c>
      <c r="B16" s="67" t="s">
        <v>76</v>
      </c>
      <c r="C16" s="51"/>
      <c r="D16" s="44" t="s">
        <v>73</v>
      </c>
      <c r="E16" s="47">
        <v>50</v>
      </c>
      <c r="F16" s="48"/>
      <c r="G16" s="49">
        <f>E16*F16</f>
        <v>0</v>
      </c>
      <c r="H16" s="58">
        <v>8</v>
      </c>
      <c r="I16" s="59">
        <f>G16*1.08</f>
        <v>0</v>
      </c>
      <c r="J16" s="8"/>
    </row>
    <row r="17" spans="1:10" ht="15" customHeight="1">
      <c r="A17" s="44" t="s">
        <v>34</v>
      </c>
      <c r="B17" s="68" t="s">
        <v>77</v>
      </c>
      <c r="C17" s="51"/>
      <c r="D17" s="44" t="s">
        <v>73</v>
      </c>
      <c r="E17" s="47">
        <v>50</v>
      </c>
      <c r="F17" s="48"/>
      <c r="G17" s="49">
        <f>E17*F17</f>
        <v>0</v>
      </c>
      <c r="H17" s="58">
        <v>8</v>
      </c>
      <c r="I17" s="59">
        <f>G17*1.08</f>
        <v>0</v>
      </c>
      <c r="J17" s="8"/>
    </row>
    <row r="18" spans="1:10" ht="103.5" customHeight="1">
      <c r="A18" s="44">
        <v>3</v>
      </c>
      <c r="B18" s="68" t="s">
        <v>78</v>
      </c>
      <c r="C18" s="51"/>
      <c r="D18" s="44" t="s">
        <v>19</v>
      </c>
      <c r="E18" s="47" t="s">
        <v>19</v>
      </c>
      <c r="F18" s="48" t="s">
        <v>19</v>
      </c>
      <c r="G18" s="49" t="s">
        <v>19</v>
      </c>
      <c r="H18" s="58" t="s">
        <v>19</v>
      </c>
      <c r="I18" s="59" t="s">
        <v>19</v>
      </c>
      <c r="J18" s="8"/>
    </row>
    <row r="19" spans="1:10" ht="15" customHeight="1">
      <c r="A19" s="44" t="s">
        <v>20</v>
      </c>
      <c r="B19" s="68" t="s">
        <v>79</v>
      </c>
      <c r="C19" s="51"/>
      <c r="D19" s="44" t="s">
        <v>80</v>
      </c>
      <c r="E19" s="47">
        <v>4</v>
      </c>
      <c r="F19" s="48"/>
      <c r="G19" s="49">
        <f>E19*F19</f>
        <v>0</v>
      </c>
      <c r="H19" s="58">
        <v>8</v>
      </c>
      <c r="I19" s="59">
        <f>G19*1.08</f>
        <v>0</v>
      </c>
      <c r="J19" s="8"/>
    </row>
    <row r="20" spans="1:10" ht="15" customHeight="1">
      <c r="A20" s="44" t="s">
        <v>22</v>
      </c>
      <c r="B20" s="68" t="s">
        <v>81</v>
      </c>
      <c r="C20" s="51"/>
      <c r="D20" s="44" t="s">
        <v>80</v>
      </c>
      <c r="E20" s="47">
        <v>4</v>
      </c>
      <c r="F20" s="48"/>
      <c r="G20" s="49">
        <f>E20*F20</f>
        <v>0</v>
      </c>
      <c r="H20" s="58">
        <v>8</v>
      </c>
      <c r="I20" s="59">
        <f>G20*1.08</f>
        <v>0</v>
      </c>
      <c r="J20" s="8"/>
    </row>
    <row r="21" spans="1:10" ht="15" customHeight="1">
      <c r="A21" s="44" t="s">
        <v>34</v>
      </c>
      <c r="B21" s="68" t="s">
        <v>82</v>
      </c>
      <c r="C21" s="51"/>
      <c r="D21" s="44" t="s">
        <v>80</v>
      </c>
      <c r="E21" s="47">
        <v>4</v>
      </c>
      <c r="F21" s="48"/>
      <c r="G21" s="49">
        <f>E21*F21</f>
        <v>0</v>
      </c>
      <c r="H21" s="58">
        <v>8</v>
      </c>
      <c r="I21" s="59">
        <f>G21*1.08</f>
        <v>0</v>
      </c>
      <c r="J21" s="8"/>
    </row>
    <row r="22" spans="1:10" ht="128.25" customHeight="1">
      <c r="A22" s="44">
        <v>4</v>
      </c>
      <c r="B22" s="68" t="s">
        <v>83</v>
      </c>
      <c r="C22" s="51"/>
      <c r="D22" s="44" t="s">
        <v>80</v>
      </c>
      <c r="E22" s="47">
        <v>4</v>
      </c>
      <c r="F22" s="48"/>
      <c r="G22" s="49">
        <f>E22*F22</f>
        <v>0</v>
      </c>
      <c r="H22" s="58">
        <v>8</v>
      </c>
      <c r="I22" s="59">
        <f>G22*1.08</f>
        <v>0</v>
      </c>
      <c r="J22" s="8"/>
    </row>
    <row r="23" spans="1:10" ht="119.25" customHeight="1">
      <c r="A23" s="44">
        <v>5</v>
      </c>
      <c r="B23" s="68" t="s">
        <v>226</v>
      </c>
      <c r="C23" s="51"/>
      <c r="D23" s="44" t="s">
        <v>186</v>
      </c>
      <c r="E23" s="47">
        <v>40</v>
      </c>
      <c r="F23" s="48"/>
      <c r="G23" s="49">
        <f>E23*F23</f>
        <v>0</v>
      </c>
      <c r="H23" s="58">
        <v>8</v>
      </c>
      <c r="I23" s="59">
        <f>G23*1.08</f>
        <v>0</v>
      </c>
      <c r="J23" s="8"/>
    </row>
    <row r="24" spans="1:10" ht="38.25">
      <c r="A24" s="44">
        <v>6</v>
      </c>
      <c r="B24" s="67" t="s">
        <v>84</v>
      </c>
      <c r="C24" s="51"/>
      <c r="D24" s="44" t="s">
        <v>19</v>
      </c>
      <c r="E24" s="47" t="s">
        <v>19</v>
      </c>
      <c r="F24" s="48" t="s">
        <v>19</v>
      </c>
      <c r="G24" s="49" t="s">
        <v>19</v>
      </c>
      <c r="H24" s="58" t="s">
        <v>19</v>
      </c>
      <c r="I24" s="59" t="s">
        <v>19</v>
      </c>
      <c r="J24" s="8"/>
    </row>
    <row r="25" spans="1:10" ht="15" customHeight="1">
      <c r="A25" s="44" t="s">
        <v>20</v>
      </c>
      <c r="B25" s="67" t="s">
        <v>85</v>
      </c>
      <c r="C25" s="51"/>
      <c r="D25" s="44" t="s">
        <v>86</v>
      </c>
      <c r="E25" s="47">
        <v>20</v>
      </c>
      <c r="F25" s="48"/>
      <c r="G25" s="49">
        <f>E25*F25</f>
        <v>0</v>
      </c>
      <c r="H25" s="58">
        <v>8</v>
      </c>
      <c r="I25" s="59">
        <f>G25*1.08</f>
        <v>0</v>
      </c>
      <c r="J25" s="8"/>
    </row>
    <row r="26" spans="1:10" ht="15" customHeight="1">
      <c r="A26" s="44" t="s">
        <v>22</v>
      </c>
      <c r="B26" s="67" t="s">
        <v>87</v>
      </c>
      <c r="C26" s="51"/>
      <c r="D26" s="44" t="s">
        <v>88</v>
      </c>
      <c r="E26" s="47">
        <v>20</v>
      </c>
      <c r="F26" s="48"/>
      <c r="G26" s="49">
        <f>E26*F26</f>
        <v>0</v>
      </c>
      <c r="H26" s="58">
        <v>8</v>
      </c>
      <c r="I26" s="59">
        <f>G26*1.08</f>
        <v>0</v>
      </c>
      <c r="J26" s="8"/>
    </row>
    <row r="27" spans="1:10" ht="15" customHeight="1">
      <c r="A27" s="44" t="s">
        <v>34</v>
      </c>
      <c r="B27" s="67" t="s">
        <v>89</v>
      </c>
      <c r="C27" s="51"/>
      <c r="D27" s="44" t="s">
        <v>90</v>
      </c>
      <c r="E27" s="47">
        <v>20</v>
      </c>
      <c r="F27" s="48"/>
      <c r="G27" s="49">
        <f>E27*F27</f>
        <v>0</v>
      </c>
      <c r="H27" s="58">
        <v>8</v>
      </c>
      <c r="I27" s="59">
        <f>G27*1.08</f>
        <v>0</v>
      </c>
      <c r="J27" s="8"/>
    </row>
    <row r="28" spans="1:10" ht="25.5">
      <c r="A28" s="44">
        <v>7</v>
      </c>
      <c r="B28" s="67" t="s">
        <v>91</v>
      </c>
      <c r="C28" s="51"/>
      <c r="D28" s="44" t="s">
        <v>19</v>
      </c>
      <c r="E28" s="44" t="s">
        <v>19</v>
      </c>
      <c r="F28" s="48" t="s">
        <v>19</v>
      </c>
      <c r="G28" s="49" t="s">
        <v>19</v>
      </c>
      <c r="H28" s="58" t="s">
        <v>19</v>
      </c>
      <c r="I28" s="59" t="s">
        <v>19</v>
      </c>
      <c r="J28" s="8"/>
    </row>
    <row r="29" spans="1:10" ht="15" customHeight="1">
      <c r="A29" s="44" t="s">
        <v>20</v>
      </c>
      <c r="B29" s="67" t="s">
        <v>92</v>
      </c>
      <c r="C29" s="51"/>
      <c r="D29" s="44" t="s">
        <v>73</v>
      </c>
      <c r="E29" s="44">
        <v>160</v>
      </c>
      <c r="F29" s="48"/>
      <c r="G29" s="49">
        <f>E29*F29</f>
        <v>0</v>
      </c>
      <c r="H29" s="58">
        <v>8</v>
      </c>
      <c r="I29" s="59">
        <f>G29*1.08</f>
        <v>0</v>
      </c>
      <c r="J29" s="8"/>
    </row>
    <row r="30" spans="1:10" ht="15" customHeight="1">
      <c r="A30" s="44" t="s">
        <v>22</v>
      </c>
      <c r="B30" s="67" t="s">
        <v>93</v>
      </c>
      <c r="C30" s="51"/>
      <c r="D30" s="44" t="s">
        <v>73</v>
      </c>
      <c r="E30" s="44">
        <v>60</v>
      </c>
      <c r="F30" s="48"/>
      <c r="G30" s="49">
        <f>E30*F30</f>
        <v>0</v>
      </c>
      <c r="H30" s="58">
        <v>8</v>
      </c>
      <c r="I30" s="59">
        <f>G30*1.08</f>
        <v>0</v>
      </c>
      <c r="J30" s="8"/>
    </row>
    <row r="31" spans="1:10" ht="63.75">
      <c r="A31" s="44">
        <v>8</v>
      </c>
      <c r="B31" s="67" t="s">
        <v>94</v>
      </c>
      <c r="C31" s="51"/>
      <c r="D31" s="50" t="s">
        <v>19</v>
      </c>
      <c r="E31" s="44" t="s">
        <v>19</v>
      </c>
      <c r="F31" s="48" t="s">
        <v>19</v>
      </c>
      <c r="G31" s="49" t="s">
        <v>19</v>
      </c>
      <c r="H31" s="58" t="s">
        <v>19</v>
      </c>
      <c r="I31" s="59" t="s">
        <v>19</v>
      </c>
      <c r="J31" s="8"/>
    </row>
    <row r="32" spans="1:10" ht="15" customHeight="1">
      <c r="A32" s="44" t="s">
        <v>20</v>
      </c>
      <c r="B32" s="67" t="s">
        <v>95</v>
      </c>
      <c r="C32" s="51"/>
      <c r="D32" s="50" t="s">
        <v>96</v>
      </c>
      <c r="E32" s="44">
        <v>130</v>
      </c>
      <c r="F32" s="48"/>
      <c r="G32" s="49">
        <f aca="true" t="shared" si="0" ref="G32:G37">E32*F32</f>
        <v>0</v>
      </c>
      <c r="H32" s="58">
        <v>8</v>
      </c>
      <c r="I32" s="59">
        <f aca="true" t="shared" si="1" ref="I32:I37">G32*1.08</f>
        <v>0</v>
      </c>
      <c r="J32" s="8"/>
    </row>
    <row r="33" spans="1:10" ht="15" customHeight="1">
      <c r="A33" s="44" t="s">
        <v>22</v>
      </c>
      <c r="B33" s="67" t="s">
        <v>97</v>
      </c>
      <c r="C33" s="51"/>
      <c r="D33" s="50" t="s">
        <v>96</v>
      </c>
      <c r="E33" s="44">
        <v>120</v>
      </c>
      <c r="F33" s="48"/>
      <c r="G33" s="49">
        <f t="shared" si="0"/>
        <v>0</v>
      </c>
      <c r="H33" s="58">
        <v>8</v>
      </c>
      <c r="I33" s="59">
        <f t="shared" si="1"/>
        <v>0</v>
      </c>
      <c r="J33" s="8"/>
    </row>
    <row r="34" spans="1:10" ht="15" customHeight="1">
      <c r="A34" s="44" t="s">
        <v>34</v>
      </c>
      <c r="B34" s="67" t="s">
        <v>98</v>
      </c>
      <c r="C34" s="51"/>
      <c r="D34" s="50" t="s">
        <v>96</v>
      </c>
      <c r="E34" s="44">
        <v>170</v>
      </c>
      <c r="F34" s="48"/>
      <c r="G34" s="49">
        <f t="shared" si="0"/>
        <v>0</v>
      </c>
      <c r="H34" s="58">
        <v>8</v>
      </c>
      <c r="I34" s="59">
        <f t="shared" si="1"/>
        <v>0</v>
      </c>
      <c r="J34" s="8"/>
    </row>
    <row r="35" spans="1:10" ht="15" customHeight="1">
      <c r="A35" s="44" t="s">
        <v>36</v>
      </c>
      <c r="B35" s="67" t="s">
        <v>99</v>
      </c>
      <c r="C35" s="51"/>
      <c r="D35" s="50" t="s">
        <v>96</v>
      </c>
      <c r="E35" s="44">
        <v>100</v>
      </c>
      <c r="F35" s="48"/>
      <c r="G35" s="49">
        <f t="shared" si="0"/>
        <v>0</v>
      </c>
      <c r="H35" s="58">
        <v>8</v>
      </c>
      <c r="I35" s="59">
        <f t="shared" si="1"/>
        <v>0</v>
      </c>
      <c r="J35" s="8"/>
    </row>
    <row r="36" spans="1:10" ht="15" customHeight="1">
      <c r="A36" s="44" t="s">
        <v>100</v>
      </c>
      <c r="B36" s="67" t="s">
        <v>101</v>
      </c>
      <c r="C36" s="51"/>
      <c r="D36" s="50" t="s">
        <v>96</v>
      </c>
      <c r="E36" s="44">
        <v>50</v>
      </c>
      <c r="F36" s="48"/>
      <c r="G36" s="49">
        <f t="shared" si="0"/>
        <v>0</v>
      </c>
      <c r="H36" s="58">
        <v>8</v>
      </c>
      <c r="I36" s="59">
        <f t="shared" si="1"/>
        <v>0</v>
      </c>
      <c r="J36" s="8"/>
    </row>
    <row r="37" spans="1:10" ht="15" customHeight="1">
      <c r="A37" s="44" t="s">
        <v>102</v>
      </c>
      <c r="B37" s="67" t="s">
        <v>103</v>
      </c>
      <c r="C37" s="51"/>
      <c r="D37" s="50" t="s">
        <v>96</v>
      </c>
      <c r="E37" s="44">
        <v>20</v>
      </c>
      <c r="F37" s="48"/>
      <c r="G37" s="49">
        <f t="shared" si="0"/>
        <v>0</v>
      </c>
      <c r="H37" s="58">
        <v>8</v>
      </c>
      <c r="I37" s="59">
        <f t="shared" si="1"/>
        <v>0</v>
      </c>
      <c r="J37" s="8"/>
    </row>
    <row r="38" spans="1:10" ht="38.25">
      <c r="A38" s="44">
        <v>9</v>
      </c>
      <c r="B38" s="67" t="s">
        <v>104</v>
      </c>
      <c r="C38" s="51"/>
      <c r="D38" s="50" t="s">
        <v>19</v>
      </c>
      <c r="E38" s="44" t="s">
        <v>19</v>
      </c>
      <c r="F38" s="48" t="s">
        <v>19</v>
      </c>
      <c r="G38" s="49" t="s">
        <v>19</v>
      </c>
      <c r="H38" s="58" t="s">
        <v>19</v>
      </c>
      <c r="I38" s="59" t="s">
        <v>19</v>
      </c>
      <c r="J38" s="8"/>
    </row>
    <row r="39" spans="1:10" ht="15" customHeight="1">
      <c r="A39" s="44" t="s">
        <v>20</v>
      </c>
      <c r="B39" s="67" t="s">
        <v>105</v>
      </c>
      <c r="C39" s="51"/>
      <c r="D39" s="50" t="s">
        <v>106</v>
      </c>
      <c r="E39" s="44">
        <v>50</v>
      </c>
      <c r="F39" s="48"/>
      <c r="G39" s="49">
        <f>E39*F39</f>
        <v>0</v>
      </c>
      <c r="H39" s="58">
        <v>8</v>
      </c>
      <c r="I39" s="59">
        <f>G39*1.08</f>
        <v>0</v>
      </c>
      <c r="J39" s="8"/>
    </row>
    <row r="40" spans="1:10" ht="15" customHeight="1">
      <c r="A40" s="44" t="s">
        <v>22</v>
      </c>
      <c r="B40" s="67" t="s">
        <v>107</v>
      </c>
      <c r="C40" s="51"/>
      <c r="D40" s="50" t="s">
        <v>108</v>
      </c>
      <c r="E40" s="44">
        <v>100</v>
      </c>
      <c r="F40" s="48"/>
      <c r="G40" s="49">
        <f>E40*F40</f>
        <v>0</v>
      </c>
      <c r="H40" s="58">
        <v>8</v>
      </c>
      <c r="I40" s="59">
        <f>G40*1.08</f>
        <v>0</v>
      </c>
      <c r="J40" s="8"/>
    </row>
    <row r="41" spans="1:10" ht="15" customHeight="1">
      <c r="A41" s="44" t="s">
        <v>34</v>
      </c>
      <c r="B41" s="67" t="s">
        <v>109</v>
      </c>
      <c r="C41" s="51"/>
      <c r="D41" s="50" t="s">
        <v>110</v>
      </c>
      <c r="E41" s="44">
        <v>50</v>
      </c>
      <c r="F41" s="48"/>
      <c r="G41" s="49">
        <f>E41*F41</f>
        <v>0</v>
      </c>
      <c r="H41" s="58">
        <v>8</v>
      </c>
      <c r="I41" s="59">
        <f>G41*1.08</f>
        <v>0</v>
      </c>
      <c r="J41" s="8"/>
    </row>
    <row r="42" spans="1:10" ht="36.75" customHeight="1">
      <c r="A42" s="44">
        <v>10</v>
      </c>
      <c r="B42" s="67" t="s">
        <v>111</v>
      </c>
      <c r="C42" s="51"/>
      <c r="D42" s="50" t="s">
        <v>19</v>
      </c>
      <c r="E42" s="44" t="s">
        <v>19</v>
      </c>
      <c r="F42" s="48" t="s">
        <v>19</v>
      </c>
      <c r="G42" s="49" t="s">
        <v>19</v>
      </c>
      <c r="H42" s="58" t="s">
        <v>19</v>
      </c>
      <c r="I42" s="59" t="s">
        <v>19</v>
      </c>
      <c r="J42" s="8"/>
    </row>
    <row r="43" spans="1:10" ht="15" customHeight="1">
      <c r="A43" s="44" t="s">
        <v>20</v>
      </c>
      <c r="B43" s="67" t="s">
        <v>112</v>
      </c>
      <c r="C43" s="51"/>
      <c r="D43" s="50" t="s">
        <v>113</v>
      </c>
      <c r="E43" s="44">
        <v>250</v>
      </c>
      <c r="F43" s="48"/>
      <c r="G43" s="49">
        <f aca="true" t="shared" si="2" ref="G43:G49">E43*F43</f>
        <v>0</v>
      </c>
      <c r="H43" s="58">
        <v>8</v>
      </c>
      <c r="I43" s="59">
        <f aca="true" t="shared" si="3" ref="I43:I49">G43*1.08</f>
        <v>0</v>
      </c>
      <c r="J43" s="8"/>
    </row>
    <row r="44" spans="1:10" ht="15" customHeight="1">
      <c r="A44" s="44" t="s">
        <v>22</v>
      </c>
      <c r="B44" s="68" t="s">
        <v>114</v>
      </c>
      <c r="C44" s="51"/>
      <c r="D44" s="50" t="s">
        <v>80</v>
      </c>
      <c r="E44" s="44">
        <v>190</v>
      </c>
      <c r="F44" s="48"/>
      <c r="G44" s="49">
        <f t="shared" si="2"/>
        <v>0</v>
      </c>
      <c r="H44" s="58">
        <v>8</v>
      </c>
      <c r="I44" s="59">
        <f t="shared" si="3"/>
        <v>0</v>
      </c>
      <c r="J44" s="8"/>
    </row>
    <row r="45" spans="1:10" ht="15" customHeight="1">
      <c r="A45" s="44" t="s">
        <v>34</v>
      </c>
      <c r="B45" s="68" t="s">
        <v>115</v>
      </c>
      <c r="C45" s="51"/>
      <c r="D45" s="50" t="s">
        <v>113</v>
      </c>
      <c r="E45" s="44">
        <v>50</v>
      </c>
      <c r="F45" s="48"/>
      <c r="G45" s="49">
        <f t="shared" si="2"/>
        <v>0</v>
      </c>
      <c r="H45" s="58">
        <v>8</v>
      </c>
      <c r="I45" s="59">
        <f t="shared" si="3"/>
        <v>0</v>
      </c>
      <c r="J45" s="8"/>
    </row>
    <row r="46" spans="1:10" ht="15" customHeight="1">
      <c r="A46" s="44" t="s">
        <v>36</v>
      </c>
      <c r="B46" s="68" t="s">
        <v>116</v>
      </c>
      <c r="C46" s="51"/>
      <c r="D46" s="50" t="s">
        <v>117</v>
      </c>
      <c r="E46" s="44">
        <v>120</v>
      </c>
      <c r="F46" s="48"/>
      <c r="G46" s="49">
        <f t="shared" si="2"/>
        <v>0</v>
      </c>
      <c r="H46" s="58">
        <v>8</v>
      </c>
      <c r="I46" s="59">
        <f t="shared" si="3"/>
        <v>0</v>
      </c>
      <c r="J46" s="8"/>
    </row>
    <row r="47" spans="1:10" ht="89.25">
      <c r="A47" s="44">
        <v>11</v>
      </c>
      <c r="B47" s="67" t="s">
        <v>118</v>
      </c>
      <c r="C47" s="51"/>
      <c r="D47" s="50" t="s">
        <v>80</v>
      </c>
      <c r="E47" s="44">
        <v>660</v>
      </c>
      <c r="F47" s="48"/>
      <c r="G47" s="49">
        <f t="shared" si="2"/>
        <v>0</v>
      </c>
      <c r="H47" s="58">
        <v>8</v>
      </c>
      <c r="I47" s="59">
        <f t="shared" si="3"/>
        <v>0</v>
      </c>
      <c r="J47" s="8"/>
    </row>
    <row r="48" spans="1:10" ht="76.5" customHeight="1">
      <c r="A48" s="69">
        <v>12</v>
      </c>
      <c r="B48" s="67" t="s">
        <v>119</v>
      </c>
      <c r="C48" s="51"/>
      <c r="D48" s="69" t="s">
        <v>73</v>
      </c>
      <c r="E48" s="50">
        <v>500</v>
      </c>
      <c r="F48" s="70"/>
      <c r="G48" s="49">
        <f t="shared" si="2"/>
        <v>0</v>
      </c>
      <c r="H48" s="58">
        <v>8</v>
      </c>
      <c r="I48" s="59">
        <f t="shared" si="3"/>
        <v>0</v>
      </c>
      <c r="J48" s="30"/>
    </row>
    <row r="49" spans="1:10" ht="89.25">
      <c r="A49" s="44">
        <v>13</v>
      </c>
      <c r="B49" s="67" t="s">
        <v>120</v>
      </c>
      <c r="C49" s="51"/>
      <c r="D49" s="50" t="s">
        <v>121</v>
      </c>
      <c r="E49" s="44">
        <v>3</v>
      </c>
      <c r="F49" s="48"/>
      <c r="G49" s="49">
        <f t="shared" si="2"/>
        <v>0</v>
      </c>
      <c r="H49" s="58">
        <v>8</v>
      </c>
      <c r="I49" s="59">
        <f t="shared" si="3"/>
        <v>0</v>
      </c>
      <c r="J49" s="8"/>
    </row>
    <row r="50" spans="1:10" ht="27" customHeight="1">
      <c r="A50" s="44">
        <v>14</v>
      </c>
      <c r="B50" s="67" t="s">
        <v>122</v>
      </c>
      <c r="C50" s="51"/>
      <c r="D50" s="44" t="s">
        <v>19</v>
      </c>
      <c r="E50" s="47" t="s">
        <v>19</v>
      </c>
      <c r="F50" s="48" t="s">
        <v>19</v>
      </c>
      <c r="G50" s="49" t="s">
        <v>19</v>
      </c>
      <c r="H50" s="58" t="s">
        <v>19</v>
      </c>
      <c r="I50" s="59" t="s">
        <v>19</v>
      </c>
      <c r="J50" s="8"/>
    </row>
    <row r="51" spans="1:10" ht="15" customHeight="1">
      <c r="A51" s="44" t="s">
        <v>20</v>
      </c>
      <c r="B51" s="67" t="s">
        <v>123</v>
      </c>
      <c r="C51" s="51"/>
      <c r="D51" s="44" t="s">
        <v>73</v>
      </c>
      <c r="E51" s="47">
        <v>80</v>
      </c>
      <c r="F51" s="48"/>
      <c r="G51" s="49">
        <f>E51*F51</f>
        <v>0</v>
      </c>
      <c r="H51" s="58">
        <v>8</v>
      </c>
      <c r="I51" s="59">
        <f>G51*1.08</f>
        <v>0</v>
      </c>
      <c r="J51" s="8"/>
    </row>
    <row r="52" spans="1:10" ht="15" customHeight="1">
      <c r="A52" s="44" t="s">
        <v>22</v>
      </c>
      <c r="B52" s="67" t="s">
        <v>124</v>
      </c>
      <c r="C52" s="51"/>
      <c r="D52" s="44" t="s">
        <v>73</v>
      </c>
      <c r="E52" s="47">
        <v>110</v>
      </c>
      <c r="F52" s="48"/>
      <c r="G52" s="49">
        <f>E52*F52</f>
        <v>0</v>
      </c>
      <c r="H52" s="58">
        <v>8</v>
      </c>
      <c r="I52" s="59">
        <f>G52*1.08</f>
        <v>0</v>
      </c>
      <c r="J52" s="8"/>
    </row>
    <row r="53" spans="1:10" ht="12.75">
      <c r="A53" s="92" t="s">
        <v>67</v>
      </c>
      <c r="B53" s="92"/>
      <c r="C53" s="92"/>
      <c r="D53" s="92"/>
      <c r="E53" s="92"/>
      <c r="F53" s="92"/>
      <c r="G53" s="71">
        <f>SUM(G11:G52)</f>
        <v>0</v>
      </c>
      <c r="H53" s="65"/>
      <c r="I53" s="54">
        <f>SUM(I11:I52)</f>
        <v>0</v>
      </c>
      <c r="J53" s="8"/>
    </row>
    <row r="54" spans="1:10" ht="15.75">
      <c r="A54" s="31"/>
      <c r="B54" s="32"/>
      <c r="C54" s="32"/>
      <c r="D54" s="32"/>
      <c r="E54" s="32"/>
      <c r="F54" s="32"/>
      <c r="G54" s="33"/>
      <c r="H54" s="34"/>
      <c r="I54" s="35"/>
      <c r="J54" s="8"/>
    </row>
    <row r="55" spans="1:10" ht="15.75">
      <c r="A55" s="31"/>
      <c r="B55" s="32"/>
      <c r="C55" s="32"/>
      <c r="D55" s="32"/>
      <c r="E55" s="32"/>
      <c r="F55" s="32"/>
      <c r="G55" s="33"/>
      <c r="H55" s="34"/>
      <c r="I55" s="35"/>
      <c r="J55" s="8"/>
    </row>
    <row r="56" spans="1:10" ht="12.75">
      <c r="A56" s="8"/>
      <c r="B56" s="8"/>
      <c r="C56" s="8"/>
      <c r="D56" s="8"/>
      <c r="E56" s="94" t="s">
        <v>49</v>
      </c>
      <c r="F56" s="94"/>
      <c r="G56" s="94"/>
      <c r="H56" s="94"/>
      <c r="I56" s="8"/>
      <c r="J56" s="8"/>
    </row>
    <row r="57" spans="1:10" ht="12.75">
      <c r="A57" s="8"/>
      <c r="B57" s="8"/>
      <c r="C57" s="8"/>
      <c r="D57" s="8"/>
      <c r="E57" s="22"/>
      <c r="F57" s="22"/>
      <c r="G57" s="22"/>
      <c r="H57" s="22"/>
      <c r="I57" s="8"/>
      <c r="J57" s="8"/>
    </row>
    <row r="58" spans="1:10" ht="12.75">
      <c r="A58" s="8"/>
      <c r="B58" s="8"/>
      <c r="C58" s="8"/>
      <c r="D58" s="8"/>
      <c r="E58" s="7" t="s">
        <v>50</v>
      </c>
      <c r="F58" s="7"/>
      <c r="G58" s="7"/>
      <c r="H58" s="7"/>
      <c r="I58" s="8"/>
      <c r="J58" s="8"/>
    </row>
  </sheetData>
  <sheetProtection selectLockedCells="1" selectUnlockedCells="1"/>
  <mergeCells count="4">
    <mergeCell ref="A5:I5"/>
    <mergeCell ref="A8:I8"/>
    <mergeCell ref="A53:F53"/>
    <mergeCell ref="E56:H56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&amp;CStrona &amp;P</oddFooter>
  </headerFooter>
  <rowBreaks count="2" manualBreakCount="2">
    <brk id="37" max="255" man="1"/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Normal="105" zoomScaleSheetLayoutView="100" zoomScalePageLayoutView="0" workbookViewId="0" topLeftCell="A9">
      <selection activeCell="A16" sqref="A16:F16"/>
    </sheetView>
  </sheetViews>
  <sheetFormatPr defaultColWidth="11.57421875" defaultRowHeight="12.75"/>
  <cols>
    <col min="1" max="1" width="4.7109375" style="0" customWidth="1"/>
    <col min="2" max="2" width="53.8515625" style="0" customWidth="1"/>
    <col min="3" max="3" width="22.28125" style="0" customWidth="1"/>
    <col min="4" max="4" width="10.7109375" style="0" customWidth="1"/>
    <col min="5" max="5" width="7.7109375" style="0" customWidth="1"/>
    <col min="6" max="6" width="11.28125" style="0" customWidth="1"/>
    <col min="7" max="7" width="12.00390625" style="0" customWidth="1"/>
    <col min="8" max="8" width="6.140625" style="0" customWidth="1"/>
    <col min="9" max="9" width="12.8515625" style="0" customWidth="1"/>
  </cols>
  <sheetData>
    <row r="1" spans="1:10" ht="15">
      <c r="A1" s="1"/>
      <c r="B1" s="2" t="s">
        <v>227</v>
      </c>
      <c r="C1" s="2"/>
      <c r="D1" s="3"/>
      <c r="E1" s="4"/>
      <c r="F1" s="5"/>
      <c r="G1" s="6" t="s">
        <v>0</v>
      </c>
      <c r="H1" s="6"/>
      <c r="I1" s="7"/>
      <c r="J1" s="8"/>
    </row>
    <row r="2" spans="1:10" ht="14.25">
      <c r="A2" s="1"/>
      <c r="B2" s="2" t="s">
        <v>1</v>
      </c>
      <c r="C2" s="2"/>
      <c r="D2" s="3"/>
      <c r="E2" s="4"/>
      <c r="F2" s="5"/>
      <c r="G2" s="5"/>
      <c r="H2" s="1"/>
      <c r="I2" s="5"/>
      <c r="J2" s="8"/>
    </row>
    <row r="3" spans="1:10" ht="14.25">
      <c r="A3" s="1"/>
      <c r="B3" s="2" t="s">
        <v>2</v>
      </c>
      <c r="C3" s="2"/>
      <c r="D3" s="3"/>
      <c r="E3" s="4"/>
      <c r="F3" s="5"/>
      <c r="G3" s="5"/>
      <c r="H3" s="1"/>
      <c r="I3" s="5"/>
      <c r="J3" s="8"/>
    </row>
    <row r="4" spans="1:10" ht="14.25">
      <c r="A4" s="1"/>
      <c r="B4" s="2" t="s">
        <v>3</v>
      </c>
      <c r="C4" s="2"/>
      <c r="D4" s="3"/>
      <c r="E4" s="4"/>
      <c r="F4" s="5"/>
      <c r="G4" s="5"/>
      <c r="H4" s="1"/>
      <c r="I4" s="5"/>
      <c r="J4" s="8"/>
    </row>
    <row r="5" spans="1:10" ht="15">
      <c r="A5" s="90" t="s">
        <v>4</v>
      </c>
      <c r="B5" s="90"/>
      <c r="C5" s="90"/>
      <c r="D5" s="90"/>
      <c r="E5" s="90"/>
      <c r="F5" s="90"/>
      <c r="G5" s="90"/>
      <c r="H5" s="90"/>
      <c r="I5" s="90"/>
      <c r="J5" s="8"/>
    </row>
    <row r="6" spans="1:10" ht="15">
      <c r="A6" s="9"/>
      <c r="B6" s="9"/>
      <c r="C6" s="9"/>
      <c r="D6" s="9"/>
      <c r="E6" s="9"/>
      <c r="F6" s="9"/>
      <c r="G6" s="9"/>
      <c r="H6" s="9"/>
      <c r="I6" s="9"/>
      <c r="J6" s="8"/>
    </row>
    <row r="7" spans="1:10" ht="14.25">
      <c r="A7" s="1"/>
      <c r="B7" s="2"/>
      <c r="C7" s="2"/>
      <c r="D7" s="3"/>
      <c r="E7" s="4"/>
      <c r="F7" s="5"/>
      <c r="G7" s="5"/>
      <c r="H7" s="1"/>
      <c r="I7" s="5"/>
      <c r="J7" s="8"/>
    </row>
    <row r="8" spans="1:10" ht="15">
      <c r="A8" s="91" t="s">
        <v>125</v>
      </c>
      <c r="B8" s="91"/>
      <c r="C8" s="91"/>
      <c r="D8" s="91"/>
      <c r="E8" s="91"/>
      <c r="F8" s="91"/>
      <c r="G8" s="91"/>
      <c r="H8" s="91"/>
      <c r="I8" s="91" t="s">
        <v>6</v>
      </c>
      <c r="J8" s="8"/>
    </row>
    <row r="9" spans="1:10" ht="61.5" customHeight="1">
      <c r="A9" s="42" t="s">
        <v>7</v>
      </c>
      <c r="B9" s="42" t="s">
        <v>8</v>
      </c>
      <c r="C9" s="42" t="s">
        <v>9</v>
      </c>
      <c r="D9" s="42" t="s">
        <v>10</v>
      </c>
      <c r="E9" s="42" t="s">
        <v>11</v>
      </c>
      <c r="F9" s="43" t="s">
        <v>12</v>
      </c>
      <c r="G9" s="43" t="s">
        <v>13</v>
      </c>
      <c r="H9" s="43" t="s">
        <v>14</v>
      </c>
      <c r="I9" s="43" t="s">
        <v>15</v>
      </c>
      <c r="J9" s="8"/>
    </row>
    <row r="10" spans="1:10" ht="15">
      <c r="A10" s="42">
        <v>1</v>
      </c>
      <c r="B10" s="42">
        <v>2</v>
      </c>
      <c r="C10" s="42">
        <v>3</v>
      </c>
      <c r="D10" s="42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8"/>
    </row>
    <row r="11" spans="1:10" ht="129.75" customHeight="1">
      <c r="A11" s="72">
        <v>1</v>
      </c>
      <c r="B11" s="73" t="s">
        <v>126</v>
      </c>
      <c r="C11" s="51"/>
      <c r="D11" s="44" t="s">
        <v>113</v>
      </c>
      <c r="E11" s="74">
        <v>2610</v>
      </c>
      <c r="F11" s="75"/>
      <c r="G11" s="70">
        <f>E11*F11</f>
        <v>0</v>
      </c>
      <c r="H11" s="76">
        <v>8</v>
      </c>
      <c r="I11" s="75">
        <f>G11*1.08</f>
        <v>0</v>
      </c>
      <c r="J11" s="8"/>
    </row>
    <row r="12" spans="1:10" ht="127.5" customHeight="1">
      <c r="A12" s="72">
        <v>2</v>
      </c>
      <c r="B12" s="73" t="s">
        <v>127</v>
      </c>
      <c r="C12" s="51"/>
      <c r="D12" s="44" t="s">
        <v>128</v>
      </c>
      <c r="E12" s="74">
        <v>180</v>
      </c>
      <c r="F12" s="75"/>
      <c r="G12" s="70">
        <f>E12*F12</f>
        <v>0</v>
      </c>
      <c r="H12" s="76">
        <v>8</v>
      </c>
      <c r="I12" s="75">
        <f>G12*1.08</f>
        <v>0</v>
      </c>
      <c r="J12" s="8"/>
    </row>
    <row r="13" spans="1:10" ht="65.25" customHeight="1">
      <c r="A13" s="72">
        <v>3</v>
      </c>
      <c r="B13" s="73" t="s">
        <v>129</v>
      </c>
      <c r="C13" s="51"/>
      <c r="D13" s="44" t="s">
        <v>130</v>
      </c>
      <c r="E13" s="74">
        <v>1</v>
      </c>
      <c r="F13" s="75"/>
      <c r="G13" s="70">
        <f>E13*F13</f>
        <v>0</v>
      </c>
      <c r="H13" s="76">
        <v>8</v>
      </c>
      <c r="I13" s="75">
        <f>G13*1.08</f>
        <v>0</v>
      </c>
      <c r="J13" s="8"/>
    </row>
    <row r="14" spans="1:10" ht="63.75" customHeight="1">
      <c r="A14" s="72">
        <v>4</v>
      </c>
      <c r="B14" s="73" t="s">
        <v>131</v>
      </c>
      <c r="C14" s="51"/>
      <c r="D14" s="61" t="s">
        <v>132</v>
      </c>
      <c r="E14" s="74">
        <v>100</v>
      </c>
      <c r="F14" s="75"/>
      <c r="G14" s="70">
        <f>E14*F14</f>
        <v>0</v>
      </c>
      <c r="H14" s="76">
        <v>8</v>
      </c>
      <c r="I14" s="75">
        <f>G14*1.08</f>
        <v>0</v>
      </c>
      <c r="J14" s="8"/>
    </row>
    <row r="15" spans="1:10" ht="91.5" customHeight="1">
      <c r="A15" s="72">
        <v>5</v>
      </c>
      <c r="B15" s="77" t="s">
        <v>133</v>
      </c>
      <c r="C15" s="51"/>
      <c r="D15" s="61" t="s">
        <v>134</v>
      </c>
      <c r="E15" s="74">
        <v>260</v>
      </c>
      <c r="F15" s="75"/>
      <c r="G15" s="70">
        <f>E15*F15</f>
        <v>0</v>
      </c>
      <c r="H15" s="76">
        <v>8</v>
      </c>
      <c r="I15" s="75">
        <f>G15*1.08</f>
        <v>0</v>
      </c>
      <c r="J15" s="8"/>
    </row>
    <row r="16" spans="1:10" ht="12.75" customHeight="1">
      <c r="A16" s="97" t="s">
        <v>67</v>
      </c>
      <c r="B16" s="97"/>
      <c r="C16" s="97"/>
      <c r="D16" s="97"/>
      <c r="E16" s="97"/>
      <c r="F16" s="97"/>
      <c r="G16" s="78">
        <f>SUM(G11:G15)</f>
        <v>0</v>
      </c>
      <c r="H16" s="79"/>
      <c r="I16" s="78">
        <f>SUM(I11:I15)</f>
        <v>0</v>
      </c>
      <c r="J16" s="8"/>
    </row>
    <row r="17" spans="1:10" ht="15.75">
      <c r="A17" s="31"/>
      <c r="B17" s="32"/>
      <c r="C17" s="32"/>
      <c r="D17" s="32"/>
      <c r="E17" s="32"/>
      <c r="F17" s="32"/>
      <c r="G17" s="33"/>
      <c r="H17" s="34"/>
      <c r="I17" s="35"/>
      <c r="J17" s="8"/>
    </row>
    <row r="18" spans="1:10" ht="15.75">
      <c r="A18" s="31"/>
      <c r="B18" s="32"/>
      <c r="C18" s="32"/>
      <c r="D18" s="32"/>
      <c r="E18" s="32"/>
      <c r="F18" s="32"/>
      <c r="G18" s="33"/>
      <c r="H18" s="34"/>
      <c r="I18" s="35"/>
      <c r="J18" s="8"/>
    </row>
    <row r="19" spans="1:10" ht="15.75">
      <c r="A19" s="31"/>
      <c r="B19" s="32"/>
      <c r="C19" s="32"/>
      <c r="D19" s="32"/>
      <c r="E19" s="32"/>
      <c r="F19" s="32"/>
      <c r="G19" s="33"/>
      <c r="H19" s="34"/>
      <c r="I19" s="35"/>
      <c r="J19" s="8"/>
    </row>
    <row r="20" spans="1:10" ht="15.75">
      <c r="A20" s="31"/>
      <c r="B20" s="32"/>
      <c r="C20" s="32"/>
      <c r="D20" s="32"/>
      <c r="E20" s="32"/>
      <c r="F20" s="32"/>
      <c r="G20" s="33"/>
      <c r="H20" s="34"/>
      <c r="I20" s="35"/>
      <c r="J20" s="8"/>
    </row>
    <row r="21" spans="1:10" ht="12.75" customHeight="1">
      <c r="A21" s="8"/>
      <c r="B21" s="8"/>
      <c r="C21" s="8"/>
      <c r="D21" s="8"/>
      <c r="E21" s="94" t="s">
        <v>49</v>
      </c>
      <c r="F21" s="94"/>
      <c r="G21" s="94"/>
      <c r="H21" s="94"/>
      <c r="I21" s="8"/>
      <c r="J21" s="8"/>
    </row>
    <row r="22" spans="1:10" ht="12.75">
      <c r="A22" s="8"/>
      <c r="B22" s="8"/>
      <c r="C22" s="8"/>
      <c r="D22" s="8"/>
      <c r="E22" s="22"/>
      <c r="F22" s="22"/>
      <c r="G22" s="22"/>
      <c r="H22" s="22"/>
      <c r="I22" s="8"/>
      <c r="J22" s="8"/>
    </row>
    <row r="23" spans="1:10" ht="12.75">
      <c r="A23" s="8"/>
      <c r="B23" s="8"/>
      <c r="C23" s="8"/>
      <c r="D23" s="8"/>
      <c r="E23" s="7" t="s">
        <v>50</v>
      </c>
      <c r="F23" s="7"/>
      <c r="G23" s="7"/>
      <c r="H23" s="7"/>
      <c r="I23" s="8"/>
      <c r="J23" s="8"/>
    </row>
  </sheetData>
  <sheetProtection selectLockedCells="1" selectUnlockedCells="1"/>
  <mergeCells count="4">
    <mergeCell ref="A5:I5"/>
    <mergeCell ref="A8:I8"/>
    <mergeCell ref="A16:F16"/>
    <mergeCell ref="E21:H21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Normal="105" zoomScaleSheetLayoutView="100" zoomScalePageLayoutView="0" workbookViewId="0" topLeftCell="A13">
      <selection activeCell="F27" sqref="F27"/>
    </sheetView>
  </sheetViews>
  <sheetFormatPr defaultColWidth="11.57421875" defaultRowHeight="12.75"/>
  <cols>
    <col min="1" max="1" width="4.7109375" style="0" customWidth="1"/>
    <col min="2" max="2" width="61.7109375" style="0" customWidth="1"/>
    <col min="3" max="3" width="25.7109375" style="0" customWidth="1"/>
    <col min="4" max="4" width="11.421875" style="0" customWidth="1"/>
    <col min="5" max="5" width="8.421875" style="0" customWidth="1"/>
    <col min="6" max="6" width="11.140625" style="0" customWidth="1"/>
    <col min="7" max="7" width="11.57421875" style="0" customWidth="1"/>
    <col min="8" max="8" width="7.421875" style="0" customWidth="1"/>
    <col min="9" max="9" width="13.00390625" style="0" customWidth="1"/>
  </cols>
  <sheetData>
    <row r="1" spans="1:10" ht="15">
      <c r="A1" s="1"/>
      <c r="B1" s="2" t="s">
        <v>227</v>
      </c>
      <c r="C1" s="2"/>
      <c r="D1" s="3"/>
      <c r="E1" s="4"/>
      <c r="F1" s="5"/>
      <c r="G1" s="6" t="s">
        <v>0</v>
      </c>
      <c r="H1" s="6"/>
      <c r="I1" s="7"/>
      <c r="J1" s="8"/>
    </row>
    <row r="2" spans="1:10" ht="14.25">
      <c r="A2" s="1"/>
      <c r="B2" s="2" t="s">
        <v>1</v>
      </c>
      <c r="C2" s="2"/>
      <c r="D2" s="3"/>
      <c r="E2" s="4"/>
      <c r="F2" s="5"/>
      <c r="G2" s="5"/>
      <c r="H2" s="1"/>
      <c r="I2" s="5"/>
      <c r="J2" s="8"/>
    </row>
    <row r="3" spans="1:10" ht="14.25">
      <c r="A3" s="1"/>
      <c r="B3" s="2" t="s">
        <v>2</v>
      </c>
      <c r="C3" s="2"/>
      <c r="D3" s="3"/>
      <c r="E3" s="4"/>
      <c r="F3" s="5"/>
      <c r="G3" s="5"/>
      <c r="H3" s="1"/>
      <c r="I3" s="5"/>
      <c r="J3" s="8"/>
    </row>
    <row r="4" spans="1:10" ht="14.25">
      <c r="A4" s="1"/>
      <c r="B4" s="2" t="s">
        <v>3</v>
      </c>
      <c r="C4" s="2"/>
      <c r="D4" s="3"/>
      <c r="E4" s="4"/>
      <c r="F4" s="5"/>
      <c r="G4" s="5"/>
      <c r="H4" s="1"/>
      <c r="I4" s="5"/>
      <c r="J4" s="8"/>
    </row>
    <row r="5" spans="1:10" ht="15">
      <c r="A5" s="90" t="s">
        <v>4</v>
      </c>
      <c r="B5" s="90"/>
      <c r="C5" s="90"/>
      <c r="D5" s="90"/>
      <c r="E5" s="90"/>
      <c r="F5" s="90"/>
      <c r="G5" s="90"/>
      <c r="H5" s="90"/>
      <c r="I5" s="90"/>
      <c r="J5" s="8"/>
    </row>
    <row r="6" spans="1:10" ht="15">
      <c r="A6" s="9"/>
      <c r="B6" s="9"/>
      <c r="C6" s="9"/>
      <c r="D6" s="9"/>
      <c r="E6" s="9"/>
      <c r="F6" s="9"/>
      <c r="G6" s="9"/>
      <c r="H6" s="9"/>
      <c r="I6" s="9"/>
      <c r="J6" s="8"/>
    </row>
    <row r="7" spans="1:10" ht="15">
      <c r="A7" s="91" t="s">
        <v>135</v>
      </c>
      <c r="B7" s="91"/>
      <c r="C7" s="91"/>
      <c r="D7" s="91"/>
      <c r="E7" s="91"/>
      <c r="F7" s="91"/>
      <c r="G7" s="91"/>
      <c r="H7" s="91"/>
      <c r="I7" s="91" t="s">
        <v>6</v>
      </c>
      <c r="J7" s="8"/>
    </row>
    <row r="8" spans="1:10" ht="62.25" customHeight="1">
      <c r="A8" s="42" t="s">
        <v>7</v>
      </c>
      <c r="B8" s="42" t="s">
        <v>8</v>
      </c>
      <c r="C8" s="42" t="s">
        <v>9</v>
      </c>
      <c r="D8" s="42" t="s">
        <v>10</v>
      </c>
      <c r="E8" s="42" t="s">
        <v>11</v>
      </c>
      <c r="F8" s="43" t="s">
        <v>12</v>
      </c>
      <c r="G8" s="43" t="s">
        <v>13</v>
      </c>
      <c r="H8" s="43" t="s">
        <v>14</v>
      </c>
      <c r="I8" s="43" t="s">
        <v>15</v>
      </c>
      <c r="J8" s="8"/>
    </row>
    <row r="9" spans="1:10" ht="15">
      <c r="A9" s="42">
        <v>1</v>
      </c>
      <c r="B9" s="42">
        <v>2</v>
      </c>
      <c r="C9" s="42">
        <v>3</v>
      </c>
      <c r="D9" s="42">
        <v>4</v>
      </c>
      <c r="E9" s="43">
        <v>5</v>
      </c>
      <c r="F9" s="43">
        <v>6</v>
      </c>
      <c r="G9" s="43">
        <v>7</v>
      </c>
      <c r="H9" s="43">
        <v>8</v>
      </c>
      <c r="I9" s="43">
        <v>9</v>
      </c>
      <c r="J9" s="8"/>
    </row>
    <row r="10" spans="1:10" ht="28.5" customHeight="1">
      <c r="A10" s="44">
        <v>1</v>
      </c>
      <c r="B10" s="56" t="s">
        <v>136</v>
      </c>
      <c r="C10" s="51"/>
      <c r="D10" s="57" t="s">
        <v>137</v>
      </c>
      <c r="E10" s="47">
        <v>1540</v>
      </c>
      <c r="F10" s="48"/>
      <c r="G10" s="49">
        <f>E10*F10</f>
        <v>0</v>
      </c>
      <c r="H10" s="58">
        <v>8</v>
      </c>
      <c r="I10" s="59">
        <f>G10*1.08</f>
        <v>0</v>
      </c>
      <c r="J10" s="8"/>
    </row>
    <row r="11" spans="1:10" ht="27" customHeight="1">
      <c r="A11" s="44">
        <v>2</v>
      </c>
      <c r="B11" s="80" t="s">
        <v>218</v>
      </c>
      <c r="C11" s="81"/>
      <c r="D11" s="50" t="s">
        <v>19</v>
      </c>
      <c r="E11" s="47" t="s">
        <v>19</v>
      </c>
      <c r="F11" s="48" t="s">
        <v>19</v>
      </c>
      <c r="G11" s="49" t="s">
        <v>19</v>
      </c>
      <c r="H11" s="58" t="s">
        <v>19</v>
      </c>
      <c r="I11" s="59" t="s">
        <v>19</v>
      </c>
      <c r="J11" s="8"/>
    </row>
    <row r="12" spans="1:10" ht="12.75">
      <c r="A12" s="44" t="s">
        <v>20</v>
      </c>
      <c r="B12" s="80" t="s">
        <v>219</v>
      </c>
      <c r="C12" s="81"/>
      <c r="D12" s="50" t="s">
        <v>73</v>
      </c>
      <c r="E12" s="47">
        <v>300</v>
      </c>
      <c r="F12" s="48"/>
      <c r="G12" s="49">
        <f>E12*F12</f>
        <v>0</v>
      </c>
      <c r="H12" s="58">
        <v>8</v>
      </c>
      <c r="I12" s="59">
        <f>G12*1.08</f>
        <v>0</v>
      </c>
      <c r="J12" s="8"/>
    </row>
    <row r="13" spans="1:10" ht="12.75">
      <c r="A13" s="44" t="s">
        <v>22</v>
      </c>
      <c r="B13" s="80" t="s">
        <v>217</v>
      </c>
      <c r="C13" s="81"/>
      <c r="D13" s="50" t="s">
        <v>73</v>
      </c>
      <c r="E13" s="47">
        <v>100</v>
      </c>
      <c r="F13" s="48"/>
      <c r="G13" s="49">
        <f>E13*F13</f>
        <v>0</v>
      </c>
      <c r="H13" s="58">
        <v>8</v>
      </c>
      <c r="I13" s="59">
        <f>G13*1.08</f>
        <v>0</v>
      </c>
      <c r="J13" s="8"/>
    </row>
    <row r="14" spans="1:10" ht="26.25" customHeight="1">
      <c r="A14" s="44">
        <v>3</v>
      </c>
      <c r="B14" s="56" t="s">
        <v>138</v>
      </c>
      <c r="C14" s="51"/>
      <c r="D14" s="57" t="s">
        <v>73</v>
      </c>
      <c r="E14" s="44">
        <v>1330</v>
      </c>
      <c r="F14" s="48"/>
      <c r="G14" s="49">
        <f>E14*F14</f>
        <v>0</v>
      </c>
      <c r="H14" s="58">
        <v>8</v>
      </c>
      <c r="I14" s="59">
        <f>G14*1.08</f>
        <v>0</v>
      </c>
      <c r="J14" s="8"/>
    </row>
    <row r="15" spans="1:10" ht="39" customHeight="1">
      <c r="A15" s="44">
        <v>4</v>
      </c>
      <c r="B15" s="82" t="s">
        <v>220</v>
      </c>
      <c r="C15" s="51"/>
      <c r="D15" s="44" t="s">
        <v>19</v>
      </c>
      <c r="E15" s="64" t="s">
        <v>19</v>
      </c>
      <c r="F15" s="48" t="s">
        <v>19</v>
      </c>
      <c r="G15" s="49" t="s">
        <v>19</v>
      </c>
      <c r="H15" s="58" t="s">
        <v>19</v>
      </c>
      <c r="I15" s="59" t="s">
        <v>19</v>
      </c>
      <c r="J15" s="8"/>
    </row>
    <row r="16" spans="1:10" ht="16.5" customHeight="1">
      <c r="A16" s="44" t="s">
        <v>20</v>
      </c>
      <c r="B16" s="82" t="s">
        <v>221</v>
      </c>
      <c r="C16" s="51"/>
      <c r="D16" s="44" t="s">
        <v>224</v>
      </c>
      <c r="E16" s="64">
        <v>160</v>
      </c>
      <c r="F16" s="48"/>
      <c r="G16" s="49">
        <f>E16*F16</f>
        <v>0</v>
      </c>
      <c r="H16" s="58">
        <v>8</v>
      </c>
      <c r="I16" s="59">
        <f>G16*1.08</f>
        <v>0</v>
      </c>
      <c r="J16" s="8"/>
    </row>
    <row r="17" spans="1:10" ht="16.5" customHeight="1">
      <c r="A17" s="44" t="s">
        <v>22</v>
      </c>
      <c r="B17" s="82" t="s">
        <v>222</v>
      </c>
      <c r="C17" s="51"/>
      <c r="D17" s="44" t="s">
        <v>224</v>
      </c>
      <c r="E17" s="64">
        <v>40</v>
      </c>
      <c r="F17" s="48"/>
      <c r="G17" s="49">
        <f>E17*F17</f>
        <v>0</v>
      </c>
      <c r="H17" s="58">
        <v>8</v>
      </c>
      <c r="I17" s="59">
        <f>G17*1.08</f>
        <v>0</v>
      </c>
      <c r="J17" s="8"/>
    </row>
    <row r="18" spans="1:10" ht="17.25" customHeight="1">
      <c r="A18" s="44" t="s">
        <v>34</v>
      </c>
      <c r="B18" s="82" t="s">
        <v>223</v>
      </c>
      <c r="C18" s="51"/>
      <c r="D18" s="44" t="s">
        <v>224</v>
      </c>
      <c r="E18" s="64">
        <v>40</v>
      </c>
      <c r="F18" s="48"/>
      <c r="G18" s="49">
        <f>E18*F18</f>
        <v>0</v>
      </c>
      <c r="H18" s="58">
        <v>8</v>
      </c>
      <c r="I18" s="59">
        <f>G18*1.08</f>
        <v>0</v>
      </c>
      <c r="J18" s="8"/>
    </row>
    <row r="19" spans="1:10" ht="28.5" customHeight="1">
      <c r="A19" s="44">
        <v>5</v>
      </c>
      <c r="B19" s="82" t="s">
        <v>225</v>
      </c>
      <c r="C19" s="51"/>
      <c r="D19" s="44" t="s">
        <v>186</v>
      </c>
      <c r="E19" s="64">
        <v>40</v>
      </c>
      <c r="F19" s="48"/>
      <c r="G19" s="49">
        <f>E19*F19</f>
        <v>0</v>
      </c>
      <c r="H19" s="58">
        <v>8</v>
      </c>
      <c r="I19" s="59">
        <f>G19*1.08</f>
        <v>0</v>
      </c>
      <c r="J19" s="8"/>
    </row>
    <row r="20" spans="1:10" ht="15" customHeight="1">
      <c r="A20" s="44">
        <v>6</v>
      </c>
      <c r="B20" s="67" t="s">
        <v>139</v>
      </c>
      <c r="C20" s="51"/>
      <c r="D20" s="44" t="s">
        <v>19</v>
      </c>
      <c r="E20" s="47" t="s">
        <v>19</v>
      </c>
      <c r="F20" s="48" t="s">
        <v>19</v>
      </c>
      <c r="G20" s="49" t="s">
        <v>19</v>
      </c>
      <c r="H20" s="58" t="s">
        <v>19</v>
      </c>
      <c r="I20" s="59" t="s">
        <v>19</v>
      </c>
      <c r="J20" s="8"/>
    </row>
    <row r="21" spans="1:10" ht="12.75">
      <c r="A21" s="44" t="s">
        <v>20</v>
      </c>
      <c r="B21" s="67" t="s">
        <v>140</v>
      </c>
      <c r="C21" s="51"/>
      <c r="D21" s="44" t="s">
        <v>141</v>
      </c>
      <c r="E21" s="47">
        <v>360</v>
      </c>
      <c r="F21" s="48"/>
      <c r="G21" s="49">
        <f>E21*F21</f>
        <v>0</v>
      </c>
      <c r="H21" s="58">
        <v>8</v>
      </c>
      <c r="I21" s="59">
        <f>G21*1.08</f>
        <v>0</v>
      </c>
      <c r="J21" s="8"/>
    </row>
    <row r="22" spans="1:10" ht="12.75">
      <c r="A22" s="44" t="s">
        <v>22</v>
      </c>
      <c r="B22" s="68" t="s">
        <v>142</v>
      </c>
      <c r="C22" s="51"/>
      <c r="D22" s="44" t="s">
        <v>141</v>
      </c>
      <c r="E22" s="52">
        <v>110</v>
      </c>
      <c r="F22" s="62"/>
      <c r="G22" s="49">
        <f>E22*F22</f>
        <v>0</v>
      </c>
      <c r="H22" s="63">
        <v>8</v>
      </c>
      <c r="I22" s="59">
        <f>G22*1.08</f>
        <v>0</v>
      </c>
      <c r="J22" s="8"/>
    </row>
    <row r="23" spans="1:10" ht="15" customHeight="1">
      <c r="A23" s="44">
        <v>7</v>
      </c>
      <c r="B23" s="68" t="s">
        <v>143</v>
      </c>
      <c r="C23" s="51"/>
      <c r="D23" s="44" t="s">
        <v>19</v>
      </c>
      <c r="E23" s="44" t="s">
        <v>19</v>
      </c>
      <c r="F23" s="48" t="s">
        <v>19</v>
      </c>
      <c r="G23" s="49" t="s">
        <v>19</v>
      </c>
      <c r="H23" s="58" t="s">
        <v>19</v>
      </c>
      <c r="I23" s="59" t="s">
        <v>19</v>
      </c>
      <c r="J23" s="8"/>
    </row>
    <row r="24" spans="1:10" ht="12.75">
      <c r="A24" s="44" t="s">
        <v>20</v>
      </c>
      <c r="B24" s="68" t="s">
        <v>144</v>
      </c>
      <c r="C24" s="51"/>
      <c r="D24" s="44" t="s">
        <v>145</v>
      </c>
      <c r="E24" s="44">
        <v>3260</v>
      </c>
      <c r="F24" s="48"/>
      <c r="G24" s="49">
        <f>E24*F24</f>
        <v>0</v>
      </c>
      <c r="H24" s="58">
        <v>8</v>
      </c>
      <c r="I24" s="59">
        <f>G24*1.08</f>
        <v>0</v>
      </c>
      <c r="J24" s="8"/>
    </row>
    <row r="25" spans="1:10" ht="12.75">
      <c r="A25" s="44" t="s">
        <v>22</v>
      </c>
      <c r="B25" s="68" t="s">
        <v>146</v>
      </c>
      <c r="C25" s="51"/>
      <c r="D25" s="44" t="s">
        <v>147</v>
      </c>
      <c r="E25" s="44">
        <v>1850</v>
      </c>
      <c r="F25" s="48"/>
      <c r="G25" s="49">
        <f>E25*F25</f>
        <v>0</v>
      </c>
      <c r="H25" s="58">
        <v>8</v>
      </c>
      <c r="I25" s="59">
        <f>G25*1.08</f>
        <v>0</v>
      </c>
      <c r="J25" s="8"/>
    </row>
    <row r="26" spans="1:10" ht="25.5">
      <c r="A26" s="44">
        <v>8</v>
      </c>
      <c r="B26" s="67" t="s">
        <v>148</v>
      </c>
      <c r="C26" s="51"/>
      <c r="D26" s="44" t="s">
        <v>149</v>
      </c>
      <c r="E26" s="44">
        <v>1005</v>
      </c>
      <c r="F26" s="48"/>
      <c r="G26" s="49">
        <f>E26*F26</f>
        <v>0</v>
      </c>
      <c r="H26" s="58">
        <v>8</v>
      </c>
      <c r="I26" s="59">
        <f>G26*1.08</f>
        <v>0</v>
      </c>
      <c r="J26" s="8"/>
    </row>
    <row r="27" spans="1:10" ht="54" customHeight="1">
      <c r="A27" s="44">
        <v>9</v>
      </c>
      <c r="B27" s="56" t="s">
        <v>150</v>
      </c>
      <c r="C27" s="51"/>
      <c r="D27" s="57" t="s">
        <v>21</v>
      </c>
      <c r="E27" s="44">
        <v>1970</v>
      </c>
      <c r="F27" s="48"/>
      <c r="G27" s="49">
        <f>E27*F27</f>
        <v>0</v>
      </c>
      <c r="H27" s="58">
        <v>8</v>
      </c>
      <c r="I27" s="59">
        <f>G27*1.08</f>
        <v>0</v>
      </c>
      <c r="J27" s="8"/>
    </row>
    <row r="28" spans="1:10" ht="12.75" customHeight="1">
      <c r="A28" s="92" t="s">
        <v>47</v>
      </c>
      <c r="B28" s="92"/>
      <c r="C28" s="92"/>
      <c r="D28" s="92"/>
      <c r="E28" s="92"/>
      <c r="F28" s="92"/>
      <c r="G28" s="54">
        <f>SUM(G10:G27)</f>
        <v>0</v>
      </c>
      <c r="H28" s="65"/>
      <c r="I28" s="66">
        <f>SUM(I10:I27)</f>
        <v>0</v>
      </c>
      <c r="J28" s="8"/>
    </row>
    <row r="29" spans="1:10" ht="15.75">
      <c r="A29" s="31"/>
      <c r="B29" s="32"/>
      <c r="C29" s="32"/>
      <c r="D29" s="32"/>
      <c r="E29" s="32"/>
      <c r="F29" s="32"/>
      <c r="G29" s="33"/>
      <c r="H29" s="34"/>
      <c r="I29" s="35"/>
      <c r="J29" s="8"/>
    </row>
    <row r="30" spans="1:10" ht="12.75" customHeight="1">
      <c r="A30" s="8"/>
      <c r="B30" s="8"/>
      <c r="C30" s="8"/>
      <c r="D30" s="8"/>
      <c r="E30" s="94" t="s">
        <v>49</v>
      </c>
      <c r="F30" s="94"/>
      <c r="G30" s="94"/>
      <c r="H30" s="94"/>
      <c r="I30" s="8"/>
      <c r="J30" s="8"/>
    </row>
    <row r="31" spans="1:10" ht="12.75">
      <c r="A31" s="8"/>
      <c r="B31" s="8"/>
      <c r="C31" s="8"/>
      <c r="D31" s="8"/>
      <c r="E31" s="22"/>
      <c r="F31" s="22"/>
      <c r="G31" s="22"/>
      <c r="H31" s="22"/>
      <c r="I31" s="8"/>
      <c r="J31" s="8"/>
    </row>
    <row r="32" spans="1:10" ht="12.75">
      <c r="A32" s="8"/>
      <c r="B32" s="8"/>
      <c r="C32" s="8"/>
      <c r="D32" s="8"/>
      <c r="E32" s="7" t="s">
        <v>50</v>
      </c>
      <c r="F32" s="7"/>
      <c r="G32" s="7"/>
      <c r="H32" s="7"/>
      <c r="I32" s="8"/>
      <c r="J32" s="8"/>
    </row>
  </sheetData>
  <sheetProtection selectLockedCells="1" selectUnlockedCells="1"/>
  <autoFilter ref="B1:B32"/>
  <mergeCells count="4">
    <mergeCell ref="A5:I5"/>
    <mergeCell ref="A7:I7"/>
    <mergeCell ref="A28:F28"/>
    <mergeCell ref="E30:H30"/>
  </mergeCells>
  <printOptions horizontalCentered="1"/>
  <pageMargins left="0.39375" right="0.39375" top="1.41875" bottom="0.63125" header="1.18125" footer="0.39375"/>
  <pageSetup horizontalDpi="300" verticalDpi="300" orientation="landscape" paperSize="9" scale="78" r:id="rId1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Normal="105" zoomScaleSheetLayoutView="100" zoomScalePageLayoutView="0" workbookViewId="0" topLeftCell="A8">
      <selection activeCell="B41" sqref="B41"/>
    </sheetView>
  </sheetViews>
  <sheetFormatPr defaultColWidth="11.57421875" defaultRowHeight="12.75"/>
  <cols>
    <col min="1" max="1" width="4.7109375" style="0" customWidth="1"/>
    <col min="2" max="2" width="54.28125" style="0" customWidth="1"/>
    <col min="3" max="3" width="23.57421875" style="0" customWidth="1"/>
    <col min="4" max="4" width="11.8515625" style="0" customWidth="1"/>
    <col min="5" max="5" width="8.421875" style="0" customWidth="1"/>
    <col min="6" max="7" width="11.57421875" style="0" customWidth="1"/>
    <col min="8" max="8" width="6.7109375" style="0" customWidth="1"/>
    <col min="9" max="9" width="13.140625" style="0" customWidth="1"/>
  </cols>
  <sheetData>
    <row r="1" spans="1:10" ht="15">
      <c r="A1" s="1"/>
      <c r="B1" s="2" t="s">
        <v>227</v>
      </c>
      <c r="C1" s="2"/>
      <c r="D1" s="3"/>
      <c r="E1" s="4"/>
      <c r="F1" s="5"/>
      <c r="G1" s="6" t="s">
        <v>0</v>
      </c>
      <c r="H1" s="6"/>
      <c r="I1" s="7"/>
      <c r="J1" s="8"/>
    </row>
    <row r="2" spans="1:10" ht="14.25">
      <c r="A2" s="1"/>
      <c r="B2" s="2" t="s">
        <v>1</v>
      </c>
      <c r="C2" s="2"/>
      <c r="D2" s="3"/>
      <c r="E2" s="4"/>
      <c r="F2" s="5"/>
      <c r="G2" s="5"/>
      <c r="H2" s="1"/>
      <c r="I2" s="5"/>
      <c r="J2" s="8"/>
    </row>
    <row r="3" spans="1:10" ht="14.25">
      <c r="A3" s="1"/>
      <c r="B3" s="2" t="s">
        <v>2</v>
      </c>
      <c r="C3" s="2"/>
      <c r="D3" s="3"/>
      <c r="E3" s="4"/>
      <c r="F3" s="5"/>
      <c r="G3" s="5"/>
      <c r="H3" s="1"/>
      <c r="I3" s="5"/>
      <c r="J3" s="8"/>
    </row>
    <row r="4" spans="1:10" ht="14.25">
      <c r="A4" s="1"/>
      <c r="B4" s="2" t="s">
        <v>3</v>
      </c>
      <c r="C4" s="2"/>
      <c r="D4" s="3"/>
      <c r="E4" s="4"/>
      <c r="F4" s="5"/>
      <c r="G4" s="5"/>
      <c r="H4" s="1"/>
      <c r="I4" s="5"/>
      <c r="J4" s="8"/>
    </row>
    <row r="5" spans="1:10" ht="15">
      <c r="A5" s="90" t="s">
        <v>4</v>
      </c>
      <c r="B5" s="90"/>
      <c r="C5" s="90"/>
      <c r="D5" s="90"/>
      <c r="E5" s="90"/>
      <c r="F5" s="90"/>
      <c r="G5" s="90"/>
      <c r="H5" s="90"/>
      <c r="I5" s="90"/>
      <c r="J5" s="8"/>
    </row>
    <row r="6" spans="1:10" ht="15">
      <c r="A6" s="9"/>
      <c r="B6" s="9"/>
      <c r="C6" s="9"/>
      <c r="D6" s="9"/>
      <c r="E6" s="9"/>
      <c r="F6" s="9"/>
      <c r="G6" s="9"/>
      <c r="H6" s="9"/>
      <c r="I6" s="9"/>
      <c r="J6" s="8"/>
    </row>
    <row r="7" spans="1:10" ht="14.25">
      <c r="A7" s="1"/>
      <c r="B7" s="2"/>
      <c r="C7" s="2"/>
      <c r="D7" s="3"/>
      <c r="E7" s="4"/>
      <c r="F7" s="5"/>
      <c r="G7" s="5"/>
      <c r="H7" s="1"/>
      <c r="I7" s="5"/>
      <c r="J7" s="8"/>
    </row>
    <row r="8" spans="1:10" ht="15">
      <c r="A8" s="98" t="s">
        <v>151</v>
      </c>
      <c r="B8" s="98"/>
      <c r="C8" s="98"/>
      <c r="D8" s="98"/>
      <c r="E8" s="98"/>
      <c r="F8" s="98"/>
      <c r="G8" s="98"/>
      <c r="H8" s="98"/>
      <c r="I8" s="98" t="s">
        <v>6</v>
      </c>
      <c r="J8" s="8"/>
    </row>
    <row r="9" spans="1:10" ht="58.5" customHeight="1">
      <c r="A9" s="42" t="s">
        <v>7</v>
      </c>
      <c r="B9" s="42" t="s">
        <v>8</v>
      </c>
      <c r="C9" s="42" t="s">
        <v>9</v>
      </c>
      <c r="D9" s="42" t="s">
        <v>10</v>
      </c>
      <c r="E9" s="42" t="s">
        <v>11</v>
      </c>
      <c r="F9" s="43" t="s">
        <v>12</v>
      </c>
      <c r="G9" s="43" t="s">
        <v>13</v>
      </c>
      <c r="H9" s="43" t="s">
        <v>14</v>
      </c>
      <c r="I9" s="43" t="s">
        <v>15</v>
      </c>
      <c r="J9" s="8"/>
    </row>
    <row r="10" spans="1:10" ht="15">
      <c r="A10" s="42">
        <v>1</v>
      </c>
      <c r="B10" s="42">
        <v>2</v>
      </c>
      <c r="C10" s="42">
        <v>3</v>
      </c>
      <c r="D10" s="42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8"/>
    </row>
    <row r="11" spans="1:10" ht="12.75">
      <c r="A11" s="44">
        <v>1</v>
      </c>
      <c r="B11" s="67" t="s">
        <v>152</v>
      </c>
      <c r="C11" s="51"/>
      <c r="D11" s="50" t="s">
        <v>19</v>
      </c>
      <c r="E11" s="64" t="s">
        <v>19</v>
      </c>
      <c r="F11" s="48" t="s">
        <v>19</v>
      </c>
      <c r="G11" s="49" t="s">
        <v>19</v>
      </c>
      <c r="H11" s="58" t="s">
        <v>19</v>
      </c>
      <c r="I11" s="59" t="s">
        <v>19</v>
      </c>
      <c r="J11" s="8"/>
    </row>
    <row r="12" spans="1:10" ht="12.75">
      <c r="A12" s="44" t="s">
        <v>20</v>
      </c>
      <c r="B12" s="67" t="s">
        <v>153</v>
      </c>
      <c r="C12" s="51"/>
      <c r="D12" s="50" t="s">
        <v>73</v>
      </c>
      <c r="E12" s="64">
        <v>2500</v>
      </c>
      <c r="F12" s="48"/>
      <c r="G12" s="49">
        <f>(E12*F12)</f>
        <v>0</v>
      </c>
      <c r="H12" s="58">
        <v>8</v>
      </c>
      <c r="I12" s="59">
        <f>G12*1.08</f>
        <v>0</v>
      </c>
      <c r="J12" s="8"/>
    </row>
    <row r="13" spans="1:10" ht="12.75">
      <c r="A13" s="44" t="s">
        <v>22</v>
      </c>
      <c r="B13" s="67" t="s">
        <v>154</v>
      </c>
      <c r="C13" s="51"/>
      <c r="D13" s="50" t="s">
        <v>73</v>
      </c>
      <c r="E13" s="64">
        <v>6600</v>
      </c>
      <c r="F13" s="48"/>
      <c r="G13" s="49">
        <f>(E13*F13)</f>
        <v>0</v>
      </c>
      <c r="H13" s="58">
        <v>8</v>
      </c>
      <c r="I13" s="59">
        <f>G13*1.08</f>
        <v>0</v>
      </c>
      <c r="J13" s="8"/>
    </row>
    <row r="14" spans="1:10" ht="12.75">
      <c r="A14" s="44" t="s">
        <v>34</v>
      </c>
      <c r="B14" s="67" t="s">
        <v>155</v>
      </c>
      <c r="C14" s="51"/>
      <c r="D14" s="50" t="s">
        <v>73</v>
      </c>
      <c r="E14" s="47">
        <v>13200</v>
      </c>
      <c r="F14" s="48"/>
      <c r="G14" s="49">
        <f>(E14*F14)</f>
        <v>0</v>
      </c>
      <c r="H14" s="58">
        <v>8</v>
      </c>
      <c r="I14" s="59">
        <f>G14*1.08</f>
        <v>0</v>
      </c>
      <c r="J14" s="8"/>
    </row>
    <row r="15" spans="1:10" ht="25.5">
      <c r="A15" s="44">
        <v>2</v>
      </c>
      <c r="B15" s="67" t="s">
        <v>156</v>
      </c>
      <c r="C15" s="51"/>
      <c r="D15" s="50" t="s">
        <v>73</v>
      </c>
      <c r="E15" s="44">
        <v>40</v>
      </c>
      <c r="F15" s="48"/>
      <c r="G15" s="49">
        <f>(E15*F15)</f>
        <v>0</v>
      </c>
      <c r="H15" s="58">
        <v>8</v>
      </c>
      <c r="I15" s="59">
        <f>G15*1.08</f>
        <v>0</v>
      </c>
      <c r="J15" s="8"/>
    </row>
    <row r="16" spans="1:10" ht="27" customHeight="1">
      <c r="A16" s="44">
        <v>3</v>
      </c>
      <c r="B16" s="56" t="s">
        <v>157</v>
      </c>
      <c r="C16" s="51"/>
      <c r="D16" s="57" t="s">
        <v>19</v>
      </c>
      <c r="E16" s="47" t="s">
        <v>19</v>
      </c>
      <c r="F16" s="48" t="s">
        <v>19</v>
      </c>
      <c r="G16" s="49" t="s">
        <v>19</v>
      </c>
      <c r="H16" s="58" t="s">
        <v>19</v>
      </c>
      <c r="I16" s="59" t="s">
        <v>19</v>
      </c>
      <c r="J16" s="8"/>
    </row>
    <row r="17" spans="1:10" ht="12.75">
      <c r="A17" s="44" t="s">
        <v>20</v>
      </c>
      <c r="B17" s="56" t="s">
        <v>158</v>
      </c>
      <c r="C17" s="51"/>
      <c r="D17" s="57" t="s">
        <v>159</v>
      </c>
      <c r="E17" s="47">
        <v>1700</v>
      </c>
      <c r="F17" s="48"/>
      <c r="G17" s="49">
        <f>(E17*F17)</f>
        <v>0</v>
      </c>
      <c r="H17" s="58">
        <v>8</v>
      </c>
      <c r="I17" s="59">
        <f>G17*1.08</f>
        <v>0</v>
      </c>
      <c r="J17" s="8"/>
    </row>
    <row r="18" spans="1:10" ht="12.75">
      <c r="A18" s="44" t="s">
        <v>22</v>
      </c>
      <c r="B18" s="56" t="s">
        <v>160</v>
      </c>
      <c r="C18" s="51"/>
      <c r="D18" s="57" t="s">
        <v>161</v>
      </c>
      <c r="E18" s="47">
        <v>1340</v>
      </c>
      <c r="F18" s="48"/>
      <c r="G18" s="49">
        <f>(E18*F18)</f>
        <v>0</v>
      </c>
      <c r="H18" s="58">
        <v>8</v>
      </c>
      <c r="I18" s="59">
        <f>G18*1.08</f>
        <v>0</v>
      </c>
      <c r="J18" s="8"/>
    </row>
    <row r="19" spans="1:10" ht="91.5" customHeight="1">
      <c r="A19" s="44">
        <v>4</v>
      </c>
      <c r="B19" s="67" t="s">
        <v>230</v>
      </c>
      <c r="C19" s="51"/>
      <c r="D19" s="44" t="s">
        <v>19</v>
      </c>
      <c r="E19" s="44" t="s">
        <v>19</v>
      </c>
      <c r="F19" s="48" t="s">
        <v>19</v>
      </c>
      <c r="G19" s="49" t="s">
        <v>19</v>
      </c>
      <c r="H19" s="58" t="s">
        <v>19</v>
      </c>
      <c r="I19" s="59" t="s">
        <v>19</v>
      </c>
      <c r="J19" s="8"/>
    </row>
    <row r="20" spans="1:10" ht="12.75">
      <c r="A20" s="44" t="s">
        <v>20</v>
      </c>
      <c r="B20" s="67" t="s">
        <v>162</v>
      </c>
      <c r="C20" s="51"/>
      <c r="D20" s="44" t="s">
        <v>163</v>
      </c>
      <c r="E20" s="44">
        <v>170800</v>
      </c>
      <c r="F20" s="48"/>
      <c r="G20" s="49">
        <f>(E20*F20)</f>
        <v>0</v>
      </c>
      <c r="H20" s="58">
        <v>8</v>
      </c>
      <c r="I20" s="59">
        <f>G20*1.08</f>
        <v>0</v>
      </c>
      <c r="J20" s="8"/>
    </row>
    <row r="21" spans="1:10" ht="12.75">
      <c r="A21" s="44" t="s">
        <v>22</v>
      </c>
      <c r="B21" s="67" t="s">
        <v>164</v>
      </c>
      <c r="C21" s="51"/>
      <c r="D21" s="44" t="s">
        <v>163</v>
      </c>
      <c r="E21" s="44">
        <v>87800</v>
      </c>
      <c r="F21" s="48"/>
      <c r="G21" s="49">
        <f>(E21*F21)</f>
        <v>0</v>
      </c>
      <c r="H21" s="58">
        <v>8</v>
      </c>
      <c r="I21" s="59">
        <f>G21*1.08</f>
        <v>0</v>
      </c>
      <c r="J21" s="8"/>
    </row>
    <row r="22" spans="1:10" ht="12.75">
      <c r="A22" s="44" t="s">
        <v>34</v>
      </c>
      <c r="B22" s="67" t="s">
        <v>72</v>
      </c>
      <c r="C22" s="51"/>
      <c r="D22" s="44" t="s">
        <v>163</v>
      </c>
      <c r="E22" s="44">
        <v>37400</v>
      </c>
      <c r="F22" s="48"/>
      <c r="G22" s="49">
        <f>(E22*F22)</f>
        <v>0</v>
      </c>
      <c r="H22" s="58">
        <v>8</v>
      </c>
      <c r="I22" s="59">
        <f>G22*1.08</f>
        <v>0</v>
      </c>
      <c r="J22" s="8"/>
    </row>
    <row r="23" spans="1:10" ht="25.5">
      <c r="A23" s="44">
        <v>5</v>
      </c>
      <c r="B23" s="67" t="s">
        <v>231</v>
      </c>
      <c r="C23" s="51"/>
      <c r="D23" s="44" t="s">
        <v>19</v>
      </c>
      <c r="E23" s="44" t="s">
        <v>19</v>
      </c>
      <c r="F23" s="48" t="s">
        <v>19</v>
      </c>
      <c r="G23" s="49" t="s">
        <v>19</v>
      </c>
      <c r="H23" s="58" t="s">
        <v>19</v>
      </c>
      <c r="I23" s="59" t="s">
        <v>19</v>
      </c>
      <c r="J23" s="8"/>
    </row>
    <row r="24" spans="1:10" ht="12.75">
      <c r="A24" s="44" t="s">
        <v>20</v>
      </c>
      <c r="B24" s="67" t="s">
        <v>72</v>
      </c>
      <c r="C24" s="51"/>
      <c r="D24" s="44" t="s">
        <v>80</v>
      </c>
      <c r="E24" s="44">
        <v>1100</v>
      </c>
      <c r="F24" s="48"/>
      <c r="G24" s="49">
        <f>(E24*F24)</f>
        <v>0</v>
      </c>
      <c r="H24" s="58">
        <v>8</v>
      </c>
      <c r="I24" s="59">
        <f>G24*1.08</f>
        <v>0</v>
      </c>
      <c r="J24" s="8"/>
    </row>
    <row r="25" spans="1:10" ht="12.75">
      <c r="A25" s="44" t="s">
        <v>22</v>
      </c>
      <c r="B25" s="68" t="s">
        <v>165</v>
      </c>
      <c r="C25" s="51"/>
      <c r="D25" s="44" t="s">
        <v>166</v>
      </c>
      <c r="E25" s="47">
        <v>60</v>
      </c>
      <c r="F25" s="48"/>
      <c r="G25" s="49">
        <f>(E25*F25)</f>
        <v>0</v>
      </c>
      <c r="H25" s="58">
        <v>8</v>
      </c>
      <c r="I25" s="59">
        <f>G25*1.08</f>
        <v>0</v>
      </c>
      <c r="J25" s="8"/>
    </row>
    <row r="26" spans="1:10" ht="12.75">
      <c r="A26" s="44" t="s">
        <v>34</v>
      </c>
      <c r="B26" s="67" t="s">
        <v>162</v>
      </c>
      <c r="C26" s="51"/>
      <c r="D26" s="44" t="s">
        <v>80</v>
      </c>
      <c r="E26" s="47">
        <v>1660</v>
      </c>
      <c r="F26" s="48"/>
      <c r="G26" s="49">
        <f>(E26*F26)</f>
        <v>0</v>
      </c>
      <c r="H26" s="58">
        <v>8</v>
      </c>
      <c r="I26" s="59">
        <f>G26*1.08</f>
        <v>0</v>
      </c>
      <c r="J26" s="8"/>
    </row>
    <row r="27" spans="1:10" ht="12.75">
      <c r="A27" s="44" t="s">
        <v>36</v>
      </c>
      <c r="B27" s="67" t="s">
        <v>167</v>
      </c>
      <c r="C27" s="51"/>
      <c r="D27" s="44" t="s">
        <v>80</v>
      </c>
      <c r="E27" s="44">
        <v>960</v>
      </c>
      <c r="F27" s="48"/>
      <c r="G27" s="49">
        <f>(E27*F27)</f>
        <v>0</v>
      </c>
      <c r="H27" s="58">
        <v>8</v>
      </c>
      <c r="I27" s="59">
        <f>G27*1.08</f>
        <v>0</v>
      </c>
      <c r="J27" s="8"/>
    </row>
    <row r="28" spans="1:10" ht="25.5">
      <c r="A28" s="44">
        <v>6</v>
      </c>
      <c r="B28" s="67" t="s">
        <v>168</v>
      </c>
      <c r="C28" s="51"/>
      <c r="D28" s="44" t="s">
        <v>19</v>
      </c>
      <c r="E28" s="44" t="s">
        <v>19</v>
      </c>
      <c r="F28" s="48" t="s">
        <v>19</v>
      </c>
      <c r="G28" s="49" t="s">
        <v>19</v>
      </c>
      <c r="H28" s="58" t="s">
        <v>19</v>
      </c>
      <c r="I28" s="59" t="s">
        <v>19</v>
      </c>
      <c r="J28" s="8"/>
    </row>
    <row r="29" spans="1:10" ht="12.75">
      <c r="A29" s="44" t="s">
        <v>20</v>
      </c>
      <c r="B29" s="67" t="s">
        <v>162</v>
      </c>
      <c r="C29" s="51"/>
      <c r="D29" s="44" t="s">
        <v>80</v>
      </c>
      <c r="E29" s="47">
        <v>10</v>
      </c>
      <c r="F29" s="48"/>
      <c r="G29" s="49">
        <f>(E29*F29)</f>
        <v>0</v>
      </c>
      <c r="H29" s="58">
        <v>8</v>
      </c>
      <c r="I29" s="59">
        <f>G29*1.08</f>
        <v>0</v>
      </c>
      <c r="J29" s="8"/>
    </row>
    <row r="30" spans="1:10" ht="12.75">
      <c r="A30" s="44" t="s">
        <v>22</v>
      </c>
      <c r="B30" s="67" t="s">
        <v>72</v>
      </c>
      <c r="C30" s="51"/>
      <c r="D30" s="44" t="s">
        <v>80</v>
      </c>
      <c r="E30" s="47">
        <v>170</v>
      </c>
      <c r="F30" s="48"/>
      <c r="G30" s="49">
        <f>(E30*F30)</f>
        <v>0</v>
      </c>
      <c r="H30" s="58">
        <v>8</v>
      </c>
      <c r="I30" s="59">
        <f>G30*1.08</f>
        <v>0</v>
      </c>
      <c r="J30" s="8"/>
    </row>
    <row r="31" spans="1:10" ht="12.75">
      <c r="A31" s="44" t="s">
        <v>34</v>
      </c>
      <c r="B31" s="67" t="s">
        <v>167</v>
      </c>
      <c r="C31" s="51"/>
      <c r="D31" s="44" t="s">
        <v>80</v>
      </c>
      <c r="E31" s="47">
        <v>10</v>
      </c>
      <c r="F31" s="48"/>
      <c r="G31" s="49">
        <f>(E31*F31)</f>
        <v>0</v>
      </c>
      <c r="H31" s="58">
        <v>8</v>
      </c>
      <c r="I31" s="59">
        <f>G31*1.08</f>
        <v>0</v>
      </c>
      <c r="J31" s="8"/>
    </row>
    <row r="32" spans="1:10" ht="14.25" customHeight="1">
      <c r="A32" s="44">
        <v>7</v>
      </c>
      <c r="B32" s="67" t="s">
        <v>169</v>
      </c>
      <c r="C32" s="51"/>
      <c r="D32" s="50" t="s">
        <v>170</v>
      </c>
      <c r="E32" s="47">
        <v>320</v>
      </c>
      <c r="F32" s="48"/>
      <c r="G32" s="49">
        <f>(E32*F32)</f>
        <v>0</v>
      </c>
      <c r="H32" s="58">
        <v>8</v>
      </c>
      <c r="I32" s="59">
        <f>G32*1.08</f>
        <v>0</v>
      </c>
      <c r="J32" s="8"/>
    </row>
    <row r="33" spans="1:10" ht="13.5" customHeight="1">
      <c r="A33" s="44">
        <v>8</v>
      </c>
      <c r="B33" s="67" t="s">
        <v>171</v>
      </c>
      <c r="C33" s="51"/>
      <c r="D33" s="50" t="s">
        <v>19</v>
      </c>
      <c r="E33" s="47" t="s">
        <v>19</v>
      </c>
      <c r="F33" s="48" t="s">
        <v>19</v>
      </c>
      <c r="G33" s="49" t="s">
        <v>19</v>
      </c>
      <c r="H33" s="58" t="s">
        <v>19</v>
      </c>
      <c r="I33" s="59" t="s">
        <v>19</v>
      </c>
      <c r="J33" s="8"/>
    </row>
    <row r="34" spans="1:10" ht="12.75">
      <c r="A34" s="44" t="s">
        <v>20</v>
      </c>
      <c r="B34" s="67" t="s">
        <v>172</v>
      </c>
      <c r="C34" s="51"/>
      <c r="D34" s="50" t="s">
        <v>73</v>
      </c>
      <c r="E34" s="47">
        <v>17400</v>
      </c>
      <c r="F34" s="48"/>
      <c r="G34" s="49">
        <f>(E34*F34)</f>
        <v>0</v>
      </c>
      <c r="H34" s="58">
        <v>8</v>
      </c>
      <c r="I34" s="59">
        <f>G34*1.08</f>
        <v>0</v>
      </c>
      <c r="J34" s="8"/>
    </row>
    <row r="35" spans="1:10" ht="12.75">
      <c r="A35" s="44" t="s">
        <v>22</v>
      </c>
      <c r="B35" s="67" t="s">
        <v>173</v>
      </c>
      <c r="C35" s="51"/>
      <c r="D35" s="50" t="s">
        <v>73</v>
      </c>
      <c r="E35" s="47">
        <v>10200</v>
      </c>
      <c r="F35" s="48"/>
      <c r="G35" s="49">
        <f>(E35*F35)</f>
        <v>0</v>
      </c>
      <c r="H35" s="58">
        <v>8</v>
      </c>
      <c r="I35" s="59">
        <f>G35*1.08</f>
        <v>0</v>
      </c>
      <c r="J35" s="8"/>
    </row>
    <row r="36" spans="1:10" ht="12.75">
      <c r="A36" s="44" t="s">
        <v>34</v>
      </c>
      <c r="B36" s="67" t="s">
        <v>174</v>
      </c>
      <c r="C36" s="51"/>
      <c r="D36" s="50" t="s">
        <v>73</v>
      </c>
      <c r="E36" s="47">
        <v>2600</v>
      </c>
      <c r="F36" s="48"/>
      <c r="G36" s="49">
        <f>(E36*F36)</f>
        <v>0</v>
      </c>
      <c r="H36" s="58">
        <v>8</v>
      </c>
      <c r="I36" s="59">
        <f>G36*1.08</f>
        <v>0</v>
      </c>
      <c r="J36" s="8"/>
    </row>
    <row r="37" spans="1:10" ht="133.5" customHeight="1">
      <c r="A37" s="44">
        <v>9</v>
      </c>
      <c r="B37" s="67" t="s">
        <v>241</v>
      </c>
      <c r="C37" s="83"/>
      <c r="D37" s="50" t="s">
        <v>19</v>
      </c>
      <c r="E37" s="47" t="s">
        <v>19</v>
      </c>
      <c r="F37" s="48" t="s">
        <v>19</v>
      </c>
      <c r="G37" s="49" t="s">
        <v>19</v>
      </c>
      <c r="H37" s="58" t="s">
        <v>19</v>
      </c>
      <c r="I37" s="59" t="s">
        <v>19</v>
      </c>
      <c r="J37" s="8"/>
    </row>
    <row r="38" spans="1:10" ht="15" customHeight="1">
      <c r="A38" s="44" t="s">
        <v>20</v>
      </c>
      <c r="B38" s="67" t="s">
        <v>175</v>
      </c>
      <c r="C38" s="51"/>
      <c r="D38" s="50" t="s">
        <v>73</v>
      </c>
      <c r="E38" s="47">
        <v>4600</v>
      </c>
      <c r="F38" s="48"/>
      <c r="G38" s="49">
        <f>(E38*F38)</f>
        <v>0</v>
      </c>
      <c r="H38" s="58">
        <v>8</v>
      </c>
      <c r="I38" s="59">
        <f>G38*1.08</f>
        <v>0</v>
      </c>
      <c r="J38" s="8"/>
    </row>
    <row r="39" spans="1:10" ht="15" customHeight="1">
      <c r="A39" s="44" t="s">
        <v>22</v>
      </c>
      <c r="B39" s="67" t="s">
        <v>176</v>
      </c>
      <c r="C39" s="51"/>
      <c r="D39" s="50" t="s">
        <v>73</v>
      </c>
      <c r="E39" s="47">
        <v>4000</v>
      </c>
      <c r="F39" s="48"/>
      <c r="G39" s="49">
        <f>(E39*F39)</f>
        <v>0</v>
      </c>
      <c r="H39" s="58">
        <v>8</v>
      </c>
      <c r="I39" s="59">
        <f>G39*1.08</f>
        <v>0</v>
      </c>
      <c r="J39" s="8"/>
    </row>
    <row r="40" spans="1:10" ht="15" customHeight="1">
      <c r="A40" s="44" t="s">
        <v>34</v>
      </c>
      <c r="B40" s="67" t="s">
        <v>177</v>
      </c>
      <c r="C40" s="51"/>
      <c r="D40" s="50" t="s">
        <v>73</v>
      </c>
      <c r="E40" s="47">
        <v>4600</v>
      </c>
      <c r="F40" s="48"/>
      <c r="G40" s="49">
        <f>(E40*F40)</f>
        <v>0</v>
      </c>
      <c r="H40" s="58">
        <v>8</v>
      </c>
      <c r="I40" s="59">
        <f>G40*1.08</f>
        <v>0</v>
      </c>
      <c r="J40" s="8"/>
    </row>
    <row r="41" spans="1:10" ht="51">
      <c r="A41" s="44">
        <v>10</v>
      </c>
      <c r="B41" s="67" t="s">
        <v>178</v>
      </c>
      <c r="C41" s="51"/>
      <c r="D41" s="50" t="s">
        <v>113</v>
      </c>
      <c r="E41" s="47">
        <v>250</v>
      </c>
      <c r="F41" s="48"/>
      <c r="G41" s="49">
        <f>(E41*F41)</f>
        <v>0</v>
      </c>
      <c r="H41" s="58">
        <v>8</v>
      </c>
      <c r="I41" s="59">
        <f>G41*1.08</f>
        <v>0</v>
      </c>
      <c r="J41" s="8"/>
    </row>
    <row r="42" spans="1:10" ht="12.75">
      <c r="A42" s="44">
        <v>11</v>
      </c>
      <c r="B42" s="68" t="s">
        <v>179</v>
      </c>
      <c r="C42" s="51"/>
      <c r="D42" s="50" t="s">
        <v>19</v>
      </c>
      <c r="E42" s="47" t="s">
        <v>19</v>
      </c>
      <c r="F42" s="48" t="s">
        <v>19</v>
      </c>
      <c r="G42" s="49" t="s">
        <v>19</v>
      </c>
      <c r="H42" s="58" t="s">
        <v>19</v>
      </c>
      <c r="I42" s="59" t="s">
        <v>19</v>
      </c>
      <c r="J42" s="8"/>
    </row>
    <row r="43" spans="1:10" ht="12.75">
      <c r="A43" s="44" t="s">
        <v>20</v>
      </c>
      <c r="B43" s="68" t="s">
        <v>180</v>
      </c>
      <c r="C43" s="51"/>
      <c r="D43" s="50" t="s">
        <v>73</v>
      </c>
      <c r="E43" s="47">
        <v>4</v>
      </c>
      <c r="F43" s="48"/>
      <c r="G43" s="49">
        <f>(E43*F43)</f>
        <v>0</v>
      </c>
      <c r="H43" s="58">
        <v>8</v>
      </c>
      <c r="I43" s="59">
        <f>G43*1.08</f>
        <v>0</v>
      </c>
      <c r="J43" s="8"/>
    </row>
    <row r="44" spans="1:10" ht="12.75">
      <c r="A44" s="44" t="s">
        <v>22</v>
      </c>
      <c r="B44" s="67" t="s">
        <v>181</v>
      </c>
      <c r="C44" s="51"/>
      <c r="D44" s="50" t="s">
        <v>73</v>
      </c>
      <c r="E44" s="47">
        <v>80</v>
      </c>
      <c r="F44" s="48"/>
      <c r="G44" s="49">
        <f>(E44*F44)</f>
        <v>0</v>
      </c>
      <c r="H44" s="58">
        <v>8</v>
      </c>
      <c r="I44" s="59">
        <f>G44*1.08</f>
        <v>0</v>
      </c>
      <c r="J44" s="8"/>
    </row>
    <row r="45" spans="1:10" ht="12.75">
      <c r="A45" s="92" t="s">
        <v>47</v>
      </c>
      <c r="B45" s="92"/>
      <c r="C45" s="92"/>
      <c r="D45" s="92"/>
      <c r="E45" s="92"/>
      <c r="F45" s="92"/>
      <c r="G45" s="54">
        <f>SUM(G12:G44)</f>
        <v>0</v>
      </c>
      <c r="H45" s="65"/>
      <c r="I45" s="54">
        <f>SUM(I11:I44)</f>
        <v>0</v>
      </c>
      <c r="J45" s="8"/>
    </row>
    <row r="46" spans="1:10" ht="15.75">
      <c r="A46" s="31"/>
      <c r="B46" s="32"/>
      <c r="C46" s="32"/>
      <c r="D46" s="32"/>
      <c r="E46" s="32"/>
      <c r="F46" s="32"/>
      <c r="G46" s="33"/>
      <c r="H46" s="34"/>
      <c r="I46" s="35"/>
      <c r="J46" s="8"/>
    </row>
    <row r="47" spans="1:10" ht="15.75">
      <c r="A47" s="31"/>
      <c r="B47" t="s">
        <v>182</v>
      </c>
      <c r="C47" s="32"/>
      <c r="D47" s="32"/>
      <c r="E47" s="32"/>
      <c r="F47" s="32"/>
      <c r="G47" s="33"/>
      <c r="H47" s="34"/>
      <c r="I47" s="35"/>
      <c r="J47" s="8"/>
    </row>
    <row r="48" spans="1:10" ht="15.75">
      <c r="A48" s="31"/>
      <c r="B48" s="32"/>
      <c r="C48" s="32"/>
      <c r="D48" s="32"/>
      <c r="E48" s="32"/>
      <c r="F48" s="32"/>
      <c r="G48" s="33"/>
      <c r="H48" s="34"/>
      <c r="I48" s="35"/>
      <c r="J48" s="8"/>
    </row>
    <row r="49" spans="1:10" ht="12.75">
      <c r="A49" s="8"/>
      <c r="B49" s="8"/>
      <c r="C49" s="8"/>
      <c r="D49" s="8"/>
      <c r="E49" s="94" t="s">
        <v>49</v>
      </c>
      <c r="F49" s="94"/>
      <c r="G49" s="94"/>
      <c r="H49" s="94"/>
      <c r="I49" s="8"/>
      <c r="J49" s="8"/>
    </row>
    <row r="50" spans="1:10" ht="12.75">
      <c r="A50" s="8"/>
      <c r="B50" s="8"/>
      <c r="C50" s="8"/>
      <c r="D50" s="8"/>
      <c r="E50" s="22"/>
      <c r="F50" s="22"/>
      <c r="G50" s="22"/>
      <c r="H50" s="22"/>
      <c r="I50" s="8"/>
      <c r="J50" s="8"/>
    </row>
    <row r="51" spans="1:10" ht="12.75">
      <c r="A51" s="8"/>
      <c r="B51" s="8"/>
      <c r="C51" s="8"/>
      <c r="D51" s="8"/>
      <c r="E51" s="7" t="s">
        <v>50</v>
      </c>
      <c r="F51" s="7"/>
      <c r="G51" s="7"/>
      <c r="H51" s="7"/>
      <c r="I51" s="8"/>
      <c r="J51" s="8"/>
    </row>
  </sheetData>
  <sheetProtection selectLockedCells="1" selectUnlockedCells="1"/>
  <mergeCells count="4">
    <mergeCell ref="A5:I5"/>
    <mergeCell ref="A8:I8"/>
    <mergeCell ref="A45:F45"/>
    <mergeCell ref="E49:H49"/>
  </mergeCells>
  <printOptions horizontalCentered="1"/>
  <pageMargins left="0.39375" right="0.39375" top="1.41875" bottom="0.63125" header="1.18125" footer="0.39375"/>
  <pageSetup horizontalDpi="300" verticalDpi="300" orientation="landscape" paperSize="9" scale="87" r:id="rId1"/>
  <headerFooter alignWithMargins="0">
    <oddHeader>&amp;C&amp;A</oddHeader>
    <oddFooter>&amp;CStrona &amp;P</oddFooter>
  </headerFooter>
  <rowBreaks count="1" manualBreakCount="1">
    <brk id="2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Normal="105" zoomScaleSheetLayoutView="100" zoomScalePageLayoutView="0" workbookViewId="0" topLeftCell="A4">
      <selection activeCell="F23" sqref="F23"/>
    </sheetView>
  </sheetViews>
  <sheetFormatPr defaultColWidth="11.57421875" defaultRowHeight="12.75"/>
  <cols>
    <col min="1" max="1" width="4.7109375" style="0" customWidth="1"/>
    <col min="2" max="2" width="47.57421875" style="0" customWidth="1"/>
    <col min="3" max="3" width="24.28125" style="0" customWidth="1"/>
    <col min="4" max="4" width="10.00390625" style="0" customWidth="1"/>
    <col min="5" max="5" width="8.421875" style="0" customWidth="1"/>
    <col min="6" max="7" width="11.57421875" style="0" customWidth="1"/>
    <col min="8" max="8" width="7.57421875" style="0" customWidth="1"/>
    <col min="9" max="9" width="13.00390625" style="0" customWidth="1"/>
  </cols>
  <sheetData>
    <row r="1" spans="1:10" ht="15">
      <c r="A1" s="1"/>
      <c r="B1" s="2" t="s">
        <v>227</v>
      </c>
      <c r="C1" s="2"/>
      <c r="D1" s="3"/>
      <c r="E1" s="4"/>
      <c r="F1" s="5"/>
      <c r="G1" s="6" t="s">
        <v>0</v>
      </c>
      <c r="H1" s="6"/>
      <c r="I1" s="7"/>
      <c r="J1" s="8"/>
    </row>
    <row r="2" spans="1:10" ht="14.25">
      <c r="A2" s="1"/>
      <c r="B2" s="2" t="s">
        <v>1</v>
      </c>
      <c r="C2" s="2"/>
      <c r="D2" s="3"/>
      <c r="E2" s="4"/>
      <c r="F2" s="5"/>
      <c r="G2" s="5"/>
      <c r="H2" s="1"/>
      <c r="I2" s="5"/>
      <c r="J2" s="8"/>
    </row>
    <row r="3" spans="1:10" ht="14.25">
      <c r="A3" s="1"/>
      <c r="B3" s="2" t="s">
        <v>2</v>
      </c>
      <c r="C3" s="2"/>
      <c r="D3" s="3"/>
      <c r="E3" s="4"/>
      <c r="F3" s="5"/>
      <c r="G3" s="5"/>
      <c r="H3" s="1"/>
      <c r="I3" s="5"/>
      <c r="J3" s="8"/>
    </row>
    <row r="4" spans="1:10" ht="14.25">
      <c r="A4" s="1"/>
      <c r="B4" s="2" t="s">
        <v>3</v>
      </c>
      <c r="C4" s="2"/>
      <c r="D4" s="3"/>
      <c r="E4" s="4"/>
      <c r="F4" s="5"/>
      <c r="G4" s="5"/>
      <c r="H4" s="1"/>
      <c r="I4" s="5"/>
      <c r="J4" s="8"/>
    </row>
    <row r="5" spans="1:10" ht="15">
      <c r="A5" s="90" t="s">
        <v>4</v>
      </c>
      <c r="B5" s="90"/>
      <c r="C5" s="90"/>
      <c r="D5" s="90"/>
      <c r="E5" s="90"/>
      <c r="F5" s="90"/>
      <c r="G5" s="90"/>
      <c r="H5" s="90"/>
      <c r="I5" s="90"/>
      <c r="J5" s="8"/>
    </row>
    <row r="6" spans="1:10" ht="14.25">
      <c r="A6" s="1"/>
      <c r="B6" s="2"/>
      <c r="C6" s="2"/>
      <c r="D6" s="3"/>
      <c r="E6" s="4"/>
      <c r="F6" s="5"/>
      <c r="G6" s="5"/>
      <c r="H6" s="1"/>
      <c r="I6" s="5"/>
      <c r="J6" s="8"/>
    </row>
    <row r="7" spans="1:10" ht="15">
      <c r="A7" s="91" t="s">
        <v>183</v>
      </c>
      <c r="B7" s="91"/>
      <c r="C7" s="91"/>
      <c r="D7" s="91"/>
      <c r="E7" s="91"/>
      <c r="F7" s="91"/>
      <c r="G7" s="91"/>
      <c r="H7" s="91"/>
      <c r="I7" s="91" t="s">
        <v>6</v>
      </c>
      <c r="J7" s="8"/>
    </row>
    <row r="8" spans="1:10" ht="60" customHeight="1">
      <c r="A8" s="42" t="s">
        <v>7</v>
      </c>
      <c r="B8" s="42" t="s">
        <v>8</v>
      </c>
      <c r="C8" s="42" t="s">
        <v>9</v>
      </c>
      <c r="D8" s="42" t="s">
        <v>10</v>
      </c>
      <c r="E8" s="42" t="s">
        <v>11</v>
      </c>
      <c r="F8" s="43" t="s">
        <v>12</v>
      </c>
      <c r="G8" s="43" t="s">
        <v>13</v>
      </c>
      <c r="H8" s="43" t="s">
        <v>14</v>
      </c>
      <c r="I8" s="43" t="s">
        <v>15</v>
      </c>
      <c r="J8" s="8"/>
    </row>
    <row r="9" spans="1:10" ht="15">
      <c r="A9" s="42">
        <v>1</v>
      </c>
      <c r="B9" s="42">
        <v>2</v>
      </c>
      <c r="C9" s="42">
        <v>3</v>
      </c>
      <c r="D9" s="42">
        <v>4</v>
      </c>
      <c r="E9" s="43">
        <v>5</v>
      </c>
      <c r="F9" s="43">
        <v>6</v>
      </c>
      <c r="G9" s="43">
        <v>7</v>
      </c>
      <c r="H9" s="43">
        <v>8</v>
      </c>
      <c r="I9" s="43">
        <v>9</v>
      </c>
      <c r="J9" s="8"/>
    </row>
    <row r="10" spans="1:10" ht="39">
      <c r="A10" s="84">
        <v>1</v>
      </c>
      <c r="B10" s="45" t="s">
        <v>184</v>
      </c>
      <c r="C10" s="42"/>
      <c r="D10" s="57" t="s">
        <v>19</v>
      </c>
      <c r="E10" s="69" t="s">
        <v>19</v>
      </c>
      <c r="F10" s="69" t="s">
        <v>19</v>
      </c>
      <c r="G10" s="69" t="s">
        <v>19</v>
      </c>
      <c r="H10" s="69" t="s">
        <v>19</v>
      </c>
      <c r="I10" s="69" t="s">
        <v>19</v>
      </c>
      <c r="J10" s="8"/>
    </row>
    <row r="11" spans="1:10" ht="12.75">
      <c r="A11" s="44" t="s">
        <v>20</v>
      </c>
      <c r="B11" s="45" t="s">
        <v>185</v>
      </c>
      <c r="C11" s="51"/>
      <c r="D11" s="50" t="s">
        <v>186</v>
      </c>
      <c r="E11" s="44">
        <v>770</v>
      </c>
      <c r="F11" s="48"/>
      <c r="G11" s="49">
        <f>E11*F11</f>
        <v>0</v>
      </c>
      <c r="H11" s="58">
        <v>8</v>
      </c>
      <c r="I11" s="59">
        <f>G11*1.08</f>
        <v>0</v>
      </c>
      <c r="J11" s="8"/>
    </row>
    <row r="12" spans="1:10" ht="12.75">
      <c r="A12" s="44" t="s">
        <v>22</v>
      </c>
      <c r="B12" s="45" t="s">
        <v>187</v>
      </c>
      <c r="C12" s="51"/>
      <c r="D12" s="50" t="s">
        <v>186</v>
      </c>
      <c r="E12" s="44">
        <v>240</v>
      </c>
      <c r="F12" s="48"/>
      <c r="G12" s="49">
        <f>E12*F12</f>
        <v>0</v>
      </c>
      <c r="H12" s="58">
        <v>8</v>
      </c>
      <c r="I12" s="59">
        <f>G12*1.08</f>
        <v>0</v>
      </c>
      <c r="J12" s="8"/>
    </row>
    <row r="13" spans="1:10" ht="55.5" customHeight="1">
      <c r="A13" s="44">
        <v>2</v>
      </c>
      <c r="B13" s="67" t="s">
        <v>188</v>
      </c>
      <c r="C13" s="51"/>
      <c r="D13" s="50" t="s">
        <v>186</v>
      </c>
      <c r="E13" s="44">
        <v>50</v>
      </c>
      <c r="F13" s="48"/>
      <c r="G13" s="49">
        <f>E13*F13</f>
        <v>0</v>
      </c>
      <c r="H13" s="58">
        <v>8</v>
      </c>
      <c r="I13" s="59">
        <f>G13*1.08</f>
        <v>0</v>
      </c>
      <c r="J13" s="8"/>
    </row>
    <row r="14" spans="1:10" ht="25.5" customHeight="1">
      <c r="A14" s="44">
        <v>3</v>
      </c>
      <c r="B14" s="67" t="s">
        <v>189</v>
      </c>
      <c r="C14" s="51"/>
      <c r="D14" s="50" t="s">
        <v>19</v>
      </c>
      <c r="E14" s="44" t="s">
        <v>19</v>
      </c>
      <c r="F14" s="48" t="s">
        <v>19</v>
      </c>
      <c r="G14" s="49" t="s">
        <v>19</v>
      </c>
      <c r="H14" s="58" t="s">
        <v>19</v>
      </c>
      <c r="I14" s="59" t="s">
        <v>19</v>
      </c>
      <c r="J14" s="8"/>
    </row>
    <row r="15" spans="1:10" ht="12.75">
      <c r="A15" s="44" t="s">
        <v>20</v>
      </c>
      <c r="B15" s="67" t="s">
        <v>190</v>
      </c>
      <c r="C15" s="51"/>
      <c r="D15" s="50" t="s">
        <v>186</v>
      </c>
      <c r="E15" s="44">
        <v>190</v>
      </c>
      <c r="F15" s="48"/>
      <c r="G15" s="49">
        <f>E15*F15</f>
        <v>0</v>
      </c>
      <c r="H15" s="58">
        <v>8</v>
      </c>
      <c r="I15" s="59">
        <f>G15*1.08</f>
        <v>0</v>
      </c>
      <c r="J15" s="8"/>
    </row>
    <row r="16" spans="1:10" ht="12.75">
      <c r="A16" s="44" t="s">
        <v>22</v>
      </c>
      <c r="B16" s="67" t="s">
        <v>191</v>
      </c>
      <c r="C16" s="51"/>
      <c r="D16" s="50" t="s">
        <v>186</v>
      </c>
      <c r="E16" s="44">
        <v>140</v>
      </c>
      <c r="F16" s="48"/>
      <c r="G16" s="49">
        <f>E16*F16</f>
        <v>0</v>
      </c>
      <c r="H16" s="58">
        <v>8</v>
      </c>
      <c r="I16" s="59">
        <f>G16*1.08</f>
        <v>0</v>
      </c>
      <c r="J16" s="8"/>
    </row>
    <row r="17" spans="1:10" ht="25.5">
      <c r="A17" s="44">
        <v>4</v>
      </c>
      <c r="B17" s="67" t="s">
        <v>198</v>
      </c>
      <c r="C17" s="51"/>
      <c r="D17" s="50" t="s">
        <v>19</v>
      </c>
      <c r="E17" s="44" t="s">
        <v>19</v>
      </c>
      <c r="F17" s="48" t="s">
        <v>19</v>
      </c>
      <c r="G17" s="49" t="s">
        <v>19</v>
      </c>
      <c r="H17" s="58" t="s">
        <v>19</v>
      </c>
      <c r="I17" s="59" t="s">
        <v>19</v>
      </c>
      <c r="J17" s="8"/>
    </row>
    <row r="18" spans="1:10" ht="12.75">
      <c r="A18" s="44" t="s">
        <v>20</v>
      </c>
      <c r="B18" s="67" t="s">
        <v>185</v>
      </c>
      <c r="C18" s="51"/>
      <c r="D18" s="50" t="s">
        <v>186</v>
      </c>
      <c r="E18" s="44">
        <v>820</v>
      </c>
      <c r="F18" s="48"/>
      <c r="G18" s="49">
        <f>E18*F18</f>
        <v>0</v>
      </c>
      <c r="H18" s="58">
        <v>8</v>
      </c>
      <c r="I18" s="59">
        <f>G18*1.08</f>
        <v>0</v>
      </c>
      <c r="J18" s="8"/>
    </row>
    <row r="19" spans="1:10" ht="12.75">
      <c r="A19" s="44" t="s">
        <v>22</v>
      </c>
      <c r="B19" s="67" t="s">
        <v>199</v>
      </c>
      <c r="C19" s="51"/>
      <c r="D19" s="50" t="s">
        <v>186</v>
      </c>
      <c r="E19" s="44">
        <v>150</v>
      </c>
      <c r="F19" s="48"/>
      <c r="G19" s="49">
        <f>E19*F19</f>
        <v>0</v>
      </c>
      <c r="H19" s="58">
        <v>8</v>
      </c>
      <c r="I19" s="59">
        <f>G19*1.08</f>
        <v>0</v>
      </c>
      <c r="J19" s="8"/>
    </row>
    <row r="20" spans="1:10" ht="25.5">
      <c r="A20" s="44">
        <v>5</v>
      </c>
      <c r="B20" s="67" t="s">
        <v>200</v>
      </c>
      <c r="C20" s="51"/>
      <c r="D20" s="50" t="s">
        <v>19</v>
      </c>
      <c r="E20" s="44" t="s">
        <v>19</v>
      </c>
      <c r="F20" s="48" t="s">
        <v>19</v>
      </c>
      <c r="G20" s="49" t="s">
        <v>19</v>
      </c>
      <c r="H20" s="58" t="s">
        <v>19</v>
      </c>
      <c r="I20" s="59" t="s">
        <v>19</v>
      </c>
      <c r="J20" s="8"/>
    </row>
    <row r="21" spans="1:10" ht="12.75">
      <c r="A21" s="44" t="s">
        <v>20</v>
      </c>
      <c r="B21" s="67" t="s">
        <v>195</v>
      </c>
      <c r="C21" s="51"/>
      <c r="D21" s="50" t="s">
        <v>186</v>
      </c>
      <c r="E21" s="44">
        <v>100</v>
      </c>
      <c r="F21" s="48"/>
      <c r="G21" s="49">
        <f>E21*F21</f>
        <v>0</v>
      </c>
      <c r="H21" s="58">
        <v>8</v>
      </c>
      <c r="I21" s="59">
        <f>G21*1.08</f>
        <v>0</v>
      </c>
      <c r="J21" s="8"/>
    </row>
    <row r="22" spans="1:10" ht="12.75">
      <c r="A22" s="44" t="s">
        <v>22</v>
      </c>
      <c r="B22" s="67" t="s">
        <v>196</v>
      </c>
      <c r="C22" s="51"/>
      <c r="D22" s="50" t="s">
        <v>186</v>
      </c>
      <c r="E22" s="44">
        <v>20</v>
      </c>
      <c r="F22" s="48"/>
      <c r="G22" s="49">
        <f>E22*F22</f>
        <v>0</v>
      </c>
      <c r="H22" s="58">
        <v>8</v>
      </c>
      <c r="I22" s="59">
        <f>G22*1.08</f>
        <v>0</v>
      </c>
      <c r="J22" s="8"/>
    </row>
    <row r="23" spans="1:10" ht="12.75">
      <c r="A23" s="44" t="s">
        <v>34</v>
      </c>
      <c r="B23" s="67" t="s">
        <v>194</v>
      </c>
      <c r="C23" s="51"/>
      <c r="D23" s="50" t="s">
        <v>186</v>
      </c>
      <c r="E23" s="44">
        <v>70</v>
      </c>
      <c r="F23" s="48"/>
      <c r="G23" s="49">
        <f>E23*F23</f>
        <v>0</v>
      </c>
      <c r="H23" s="58">
        <v>8</v>
      </c>
      <c r="I23" s="59">
        <f>G23*1.08</f>
        <v>0</v>
      </c>
      <c r="J23" s="8"/>
    </row>
    <row r="24" spans="1:10" ht="12.75" customHeight="1">
      <c r="A24" s="92" t="s">
        <v>47</v>
      </c>
      <c r="B24" s="92"/>
      <c r="C24" s="92"/>
      <c r="D24" s="92"/>
      <c r="E24" s="92"/>
      <c r="F24" s="92"/>
      <c r="G24" s="54">
        <f>SUM(G11:G23)</f>
        <v>0</v>
      </c>
      <c r="H24" s="85"/>
      <c r="I24" s="54">
        <f>SUM(I11:I23)</f>
        <v>0</v>
      </c>
      <c r="J24" s="8"/>
    </row>
    <row r="25" spans="1:10" ht="15.75">
      <c r="A25" s="31"/>
      <c r="B25" s="32"/>
      <c r="C25" s="32"/>
      <c r="D25" s="32"/>
      <c r="E25" s="32"/>
      <c r="F25" s="32"/>
      <c r="G25" s="33"/>
      <c r="H25" s="34"/>
      <c r="I25" s="35"/>
      <c r="J25" s="8"/>
    </row>
    <row r="26" spans="1:10" ht="16.5" customHeight="1">
      <c r="A26" s="99" t="s">
        <v>192</v>
      </c>
      <c r="B26" s="99"/>
      <c r="C26" s="99"/>
      <c r="D26" s="99"/>
      <c r="E26" s="99"/>
      <c r="F26" s="99"/>
      <c r="G26" s="33"/>
      <c r="H26" s="34"/>
      <c r="I26" s="35"/>
      <c r="J26" s="8"/>
    </row>
    <row r="27" spans="1:10" ht="12.75" customHeight="1">
      <c r="A27" s="8"/>
      <c r="B27" s="8"/>
      <c r="C27" s="8"/>
      <c r="D27" s="8"/>
      <c r="E27" s="94" t="s">
        <v>49</v>
      </c>
      <c r="F27" s="94"/>
      <c r="G27" s="94"/>
      <c r="H27" s="94"/>
      <c r="I27" s="8"/>
      <c r="J27" s="8"/>
    </row>
    <row r="28" spans="1:10" ht="12.75">
      <c r="A28" s="8"/>
      <c r="B28" s="8"/>
      <c r="C28" s="8"/>
      <c r="D28" s="8"/>
      <c r="E28" s="22"/>
      <c r="F28" s="22"/>
      <c r="G28" s="22"/>
      <c r="H28" s="22"/>
      <c r="I28" s="8"/>
      <c r="J28" s="8"/>
    </row>
    <row r="29" spans="1:10" ht="12.75">
      <c r="A29" s="8"/>
      <c r="B29" s="8"/>
      <c r="C29" s="8"/>
      <c r="D29" s="8"/>
      <c r="E29" s="7" t="s">
        <v>50</v>
      </c>
      <c r="F29" s="7"/>
      <c r="G29" s="7"/>
      <c r="H29" s="7"/>
      <c r="I29" s="8"/>
      <c r="J29" s="8"/>
    </row>
  </sheetData>
  <sheetProtection selectLockedCells="1" selectUnlockedCells="1"/>
  <mergeCells count="5">
    <mergeCell ref="A5:I5"/>
    <mergeCell ref="A7:I7"/>
    <mergeCell ref="A24:F24"/>
    <mergeCell ref="A26:F26"/>
    <mergeCell ref="E27:H27"/>
  </mergeCells>
  <printOptions horizontalCentered="1"/>
  <pageMargins left="0.39375" right="0.39375" top="0.7298611111111112" bottom="0.63125" header="0.5201388888888889" footer="0.39375"/>
  <pageSetup horizontalDpi="300" verticalDpi="300" orientation="landscape" paperSize="9" scale="93" r:id="rId1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Normal="105" zoomScaleSheetLayoutView="100" zoomScalePageLayoutView="0" workbookViewId="0" topLeftCell="A7">
      <selection activeCell="F10" sqref="F10"/>
    </sheetView>
  </sheetViews>
  <sheetFormatPr defaultColWidth="11.57421875" defaultRowHeight="12.75"/>
  <cols>
    <col min="1" max="1" width="4.7109375" style="0" customWidth="1"/>
    <col min="2" max="2" width="53.7109375" style="0" customWidth="1"/>
    <col min="3" max="3" width="24.28125" style="0" customWidth="1"/>
    <col min="4" max="5" width="7.8515625" style="0" customWidth="1"/>
    <col min="6" max="7" width="11.57421875" style="0" customWidth="1"/>
    <col min="8" max="8" width="7.28125" style="0" customWidth="1"/>
  </cols>
  <sheetData>
    <row r="1" spans="1:10" ht="15">
      <c r="A1" s="1"/>
      <c r="B1" s="2" t="s">
        <v>227</v>
      </c>
      <c r="C1" s="2"/>
      <c r="D1" s="3"/>
      <c r="E1" s="4"/>
      <c r="F1" s="5"/>
      <c r="G1" s="6" t="s">
        <v>0</v>
      </c>
      <c r="H1" s="6"/>
      <c r="I1" s="7"/>
      <c r="J1" s="7"/>
    </row>
    <row r="2" spans="1:10" ht="14.25">
      <c r="A2" s="1"/>
      <c r="B2" s="2" t="s">
        <v>1</v>
      </c>
      <c r="C2" s="2"/>
      <c r="D2" s="3"/>
      <c r="E2" s="4"/>
      <c r="F2" s="5"/>
      <c r="G2" s="5"/>
      <c r="H2" s="1"/>
      <c r="I2" s="5"/>
      <c r="J2" s="7"/>
    </row>
    <row r="3" spans="1:10" ht="14.25">
      <c r="A3" s="1"/>
      <c r="B3" s="2" t="s">
        <v>2</v>
      </c>
      <c r="C3" s="2"/>
      <c r="D3" s="3"/>
      <c r="E3" s="4"/>
      <c r="F3" s="5"/>
      <c r="G3" s="5"/>
      <c r="H3" s="1"/>
      <c r="I3" s="5"/>
      <c r="J3" s="7"/>
    </row>
    <row r="4" spans="1:10" ht="14.25">
      <c r="A4" s="1"/>
      <c r="B4" s="2" t="s">
        <v>3</v>
      </c>
      <c r="C4" s="2"/>
      <c r="D4" s="3"/>
      <c r="E4" s="4"/>
      <c r="F4" s="5"/>
      <c r="G4" s="5"/>
      <c r="H4" s="1"/>
      <c r="I4" s="5"/>
      <c r="J4" s="7"/>
    </row>
    <row r="5" spans="1:10" ht="15">
      <c r="A5" s="90" t="s">
        <v>4</v>
      </c>
      <c r="B5" s="90"/>
      <c r="C5" s="90"/>
      <c r="D5" s="90"/>
      <c r="E5" s="90"/>
      <c r="F5" s="90"/>
      <c r="G5" s="90"/>
      <c r="H5" s="90"/>
      <c r="I5" s="90"/>
      <c r="J5" s="7"/>
    </row>
    <row r="6" spans="1:10" ht="14.25">
      <c r="A6" s="1"/>
      <c r="B6" s="2"/>
      <c r="C6" s="2"/>
      <c r="D6" s="3"/>
      <c r="E6" s="4"/>
      <c r="F6" s="5"/>
      <c r="G6" s="5"/>
      <c r="H6" s="1"/>
      <c r="I6" s="5"/>
      <c r="J6" s="7"/>
    </row>
    <row r="7" spans="1:10" ht="15">
      <c r="A7" s="91" t="s">
        <v>193</v>
      </c>
      <c r="B7" s="91"/>
      <c r="C7" s="91"/>
      <c r="D7" s="91"/>
      <c r="E7" s="91"/>
      <c r="F7" s="91"/>
      <c r="G7" s="91"/>
      <c r="H7" s="91"/>
      <c r="I7" s="91" t="s">
        <v>6</v>
      </c>
      <c r="J7" s="7"/>
    </row>
    <row r="8" spans="1:10" ht="75">
      <c r="A8" s="42" t="s">
        <v>7</v>
      </c>
      <c r="B8" s="42" t="s">
        <v>8</v>
      </c>
      <c r="C8" s="42" t="s">
        <v>9</v>
      </c>
      <c r="D8" s="42" t="s">
        <v>10</v>
      </c>
      <c r="E8" s="42" t="s">
        <v>11</v>
      </c>
      <c r="F8" s="43" t="s">
        <v>12</v>
      </c>
      <c r="G8" s="43" t="s">
        <v>13</v>
      </c>
      <c r="H8" s="43" t="s">
        <v>14</v>
      </c>
      <c r="I8" s="43" t="s">
        <v>15</v>
      </c>
      <c r="J8" s="7"/>
    </row>
    <row r="9" spans="1:10" ht="15">
      <c r="A9" s="42">
        <v>1</v>
      </c>
      <c r="B9" s="42">
        <v>2</v>
      </c>
      <c r="C9" s="42">
        <v>3</v>
      </c>
      <c r="D9" s="42">
        <v>4</v>
      </c>
      <c r="E9" s="43">
        <v>5</v>
      </c>
      <c r="F9" s="43">
        <v>6</v>
      </c>
      <c r="G9" s="43">
        <v>7</v>
      </c>
      <c r="H9" s="43">
        <v>8</v>
      </c>
      <c r="I9" s="43">
        <v>9</v>
      </c>
      <c r="J9" s="7"/>
    </row>
    <row r="10" spans="1:10" ht="193.5" customHeight="1">
      <c r="A10" s="44">
        <v>1</v>
      </c>
      <c r="B10" s="86" t="s">
        <v>234</v>
      </c>
      <c r="C10" s="44"/>
      <c r="D10" s="50" t="s">
        <v>186</v>
      </c>
      <c r="E10" s="44">
        <v>100</v>
      </c>
      <c r="F10" s="87"/>
      <c r="G10" s="49">
        <f>E10*F10</f>
        <v>0</v>
      </c>
      <c r="H10" s="58">
        <v>8</v>
      </c>
      <c r="I10" s="59">
        <f>G10*1.08</f>
        <v>0</v>
      </c>
      <c r="J10" s="7"/>
    </row>
    <row r="11" spans="1:10" ht="12.75" customHeight="1">
      <c r="A11" s="92" t="s">
        <v>47</v>
      </c>
      <c r="B11" s="92"/>
      <c r="C11" s="92"/>
      <c r="D11" s="92"/>
      <c r="E11" s="92"/>
      <c r="F11" s="92"/>
      <c r="G11" s="54">
        <f>SUM(G10:G10)</f>
        <v>0</v>
      </c>
      <c r="H11" s="85"/>
      <c r="I11" s="54">
        <f>SUM(I10:I10)</f>
        <v>0</v>
      </c>
      <c r="J11" s="7"/>
    </row>
    <row r="12" spans="1:10" ht="15.75">
      <c r="A12" s="31"/>
      <c r="B12" s="32"/>
      <c r="C12" s="32"/>
      <c r="D12" s="32"/>
      <c r="E12" s="32"/>
      <c r="F12" s="32"/>
      <c r="G12" s="33"/>
      <c r="H12" s="34"/>
      <c r="I12" s="35"/>
      <c r="J12" s="7"/>
    </row>
    <row r="13" spans="1:10" ht="12.75" customHeight="1">
      <c r="A13" s="7"/>
      <c r="B13" s="7"/>
      <c r="C13" s="7"/>
      <c r="D13" s="7"/>
      <c r="E13" s="94" t="s">
        <v>49</v>
      </c>
      <c r="F13" s="94"/>
      <c r="G13" s="94"/>
      <c r="H13" s="94"/>
      <c r="I13" s="7"/>
      <c r="J13" s="7"/>
    </row>
    <row r="14" spans="1:10" ht="12.75">
      <c r="A14" s="7"/>
      <c r="B14" s="7"/>
      <c r="C14" s="7"/>
      <c r="D14" s="7"/>
      <c r="E14" s="22"/>
      <c r="F14" s="22"/>
      <c r="G14" s="22"/>
      <c r="H14" s="22"/>
      <c r="I14" s="7"/>
      <c r="J14" s="7"/>
    </row>
    <row r="15" spans="1:10" ht="12.75">
      <c r="A15" s="7"/>
      <c r="B15" s="7"/>
      <c r="C15" s="7"/>
      <c r="D15" s="7"/>
      <c r="E15" s="7" t="s">
        <v>50</v>
      </c>
      <c r="F15" s="7"/>
      <c r="G15" s="7"/>
      <c r="H15" s="7"/>
      <c r="I15" s="7"/>
      <c r="J15" s="7"/>
    </row>
  </sheetData>
  <sheetProtection selectLockedCells="1" selectUnlockedCells="1"/>
  <mergeCells count="4">
    <mergeCell ref="A5:I5"/>
    <mergeCell ref="A7:I7"/>
    <mergeCell ref="A11:F11"/>
    <mergeCell ref="E13:H13"/>
  </mergeCells>
  <printOptions horizontalCentered="1"/>
  <pageMargins left="0.39375" right="0.39375" top="1.41875" bottom="0.63125" header="1.18125" footer="0.39375"/>
  <pageSetup horizontalDpi="300" verticalDpi="300" orientation="landscape" paperSize="9" scale="98" r:id="rId1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Normal="105" zoomScaleSheetLayoutView="100" zoomScalePageLayoutView="0" workbookViewId="0" topLeftCell="A13">
      <selection activeCell="H26" sqref="H26"/>
    </sheetView>
  </sheetViews>
  <sheetFormatPr defaultColWidth="11.57421875" defaultRowHeight="12.75"/>
  <cols>
    <col min="1" max="1" width="4.7109375" style="0" customWidth="1"/>
    <col min="2" max="2" width="52.00390625" style="0" customWidth="1"/>
    <col min="3" max="3" width="24.28125" style="0" customWidth="1"/>
    <col min="4" max="4" width="9.57421875" style="0" customWidth="1"/>
    <col min="5" max="5" width="8.421875" style="0" customWidth="1"/>
    <col min="6" max="7" width="11.57421875" style="0" customWidth="1"/>
    <col min="8" max="8" width="7.57421875" style="0" customWidth="1"/>
  </cols>
  <sheetData>
    <row r="1" spans="1:10" ht="15">
      <c r="A1" s="1"/>
      <c r="B1" s="2" t="s">
        <v>227</v>
      </c>
      <c r="C1" s="2"/>
      <c r="D1" s="3"/>
      <c r="E1" s="4"/>
      <c r="F1" s="5"/>
      <c r="G1" s="6" t="s">
        <v>0</v>
      </c>
      <c r="H1" s="6"/>
      <c r="I1" s="7"/>
      <c r="J1" s="7"/>
    </row>
    <row r="2" spans="1:10" ht="14.25">
      <c r="A2" s="1"/>
      <c r="B2" s="2" t="s">
        <v>1</v>
      </c>
      <c r="C2" s="2"/>
      <c r="D2" s="3"/>
      <c r="E2" s="4"/>
      <c r="F2" s="5"/>
      <c r="G2" s="5"/>
      <c r="H2" s="1"/>
      <c r="I2" s="5"/>
      <c r="J2" s="7"/>
    </row>
    <row r="3" spans="1:10" ht="14.25">
      <c r="A3" s="1"/>
      <c r="B3" s="2" t="s">
        <v>2</v>
      </c>
      <c r="C3" s="2"/>
      <c r="D3" s="3"/>
      <c r="E3" s="4"/>
      <c r="F3" s="5"/>
      <c r="G3" s="5"/>
      <c r="H3" s="1"/>
      <c r="I3" s="5"/>
      <c r="J3" s="7"/>
    </row>
    <row r="4" spans="1:10" ht="14.25">
      <c r="A4" s="1"/>
      <c r="B4" s="2" t="s">
        <v>3</v>
      </c>
      <c r="C4" s="2"/>
      <c r="D4" s="3"/>
      <c r="E4" s="4"/>
      <c r="F4" s="5"/>
      <c r="G4" s="5"/>
      <c r="H4" s="1"/>
      <c r="I4" s="5"/>
      <c r="J4" s="7"/>
    </row>
    <row r="5" spans="1:10" ht="15">
      <c r="A5" s="90" t="s">
        <v>4</v>
      </c>
      <c r="B5" s="90"/>
      <c r="C5" s="90"/>
      <c r="D5" s="90"/>
      <c r="E5" s="90"/>
      <c r="F5" s="90"/>
      <c r="G5" s="90"/>
      <c r="H5" s="90"/>
      <c r="I5" s="90"/>
      <c r="J5" s="7"/>
    </row>
    <row r="6" spans="1:10" ht="14.25">
      <c r="A6" s="1"/>
      <c r="B6" s="2"/>
      <c r="C6" s="2"/>
      <c r="D6" s="3"/>
      <c r="E6" s="4"/>
      <c r="F6" s="5"/>
      <c r="G6" s="5"/>
      <c r="H6" s="1"/>
      <c r="I6" s="5"/>
      <c r="J6" s="7"/>
    </row>
    <row r="7" spans="1:10" ht="15">
      <c r="A7" s="91" t="s">
        <v>228</v>
      </c>
      <c r="B7" s="91"/>
      <c r="C7" s="91"/>
      <c r="D7" s="91"/>
      <c r="E7" s="91"/>
      <c r="F7" s="91"/>
      <c r="G7" s="91"/>
      <c r="H7" s="91"/>
      <c r="I7" s="91" t="s">
        <v>6</v>
      </c>
      <c r="J7" s="7"/>
    </row>
    <row r="8" spans="1:10" ht="75">
      <c r="A8" s="10" t="s">
        <v>7</v>
      </c>
      <c r="B8" s="10" t="s">
        <v>8</v>
      </c>
      <c r="C8" s="10" t="s">
        <v>9</v>
      </c>
      <c r="D8" s="10" t="s">
        <v>10</v>
      </c>
      <c r="E8" s="10" t="s">
        <v>11</v>
      </c>
      <c r="F8" s="11" t="s">
        <v>12</v>
      </c>
      <c r="G8" s="11" t="s">
        <v>13</v>
      </c>
      <c r="H8" s="11" t="s">
        <v>14</v>
      </c>
      <c r="I8" s="11" t="s">
        <v>15</v>
      </c>
      <c r="J8" s="7"/>
    </row>
    <row r="9" spans="1:10" ht="15">
      <c r="A9" s="10">
        <v>1</v>
      </c>
      <c r="B9" s="10">
        <v>2</v>
      </c>
      <c r="C9" s="10">
        <v>3</v>
      </c>
      <c r="D9" s="10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7"/>
    </row>
    <row r="10" spans="1:10" ht="54" customHeight="1">
      <c r="A10" s="38">
        <v>1</v>
      </c>
      <c r="B10" s="40" t="s">
        <v>201</v>
      </c>
      <c r="C10" s="10"/>
      <c r="D10" s="15" t="s">
        <v>19</v>
      </c>
      <c r="E10" s="28" t="s">
        <v>19</v>
      </c>
      <c r="F10" s="28" t="s">
        <v>19</v>
      </c>
      <c r="G10" s="28" t="s">
        <v>19</v>
      </c>
      <c r="H10" s="28" t="s">
        <v>19</v>
      </c>
      <c r="I10" s="28" t="s">
        <v>19</v>
      </c>
      <c r="J10" s="7"/>
    </row>
    <row r="11" spans="1:10" ht="13.5" customHeight="1">
      <c r="A11" s="38" t="s">
        <v>20</v>
      </c>
      <c r="B11" s="40" t="s">
        <v>194</v>
      </c>
      <c r="C11" s="10"/>
      <c r="D11" s="15" t="s">
        <v>186</v>
      </c>
      <c r="E11" s="12">
        <v>20</v>
      </c>
      <c r="F11" s="28"/>
      <c r="G11" s="41">
        <f>E11*F11</f>
        <v>0</v>
      </c>
      <c r="H11" s="28">
        <v>8</v>
      </c>
      <c r="I11" s="41">
        <f>G11*1.08</f>
        <v>0</v>
      </c>
      <c r="J11" s="7"/>
    </row>
    <row r="12" spans="1:10" ht="15">
      <c r="A12" s="38" t="s">
        <v>22</v>
      </c>
      <c r="B12" s="13" t="s">
        <v>195</v>
      </c>
      <c r="C12" s="10"/>
      <c r="D12" s="15" t="s">
        <v>186</v>
      </c>
      <c r="E12" s="12">
        <v>240</v>
      </c>
      <c r="F12" s="41"/>
      <c r="G12" s="41">
        <f>E12*F12</f>
        <v>0</v>
      </c>
      <c r="H12" s="28">
        <v>8</v>
      </c>
      <c r="I12" s="41">
        <f>G12*1.08</f>
        <v>0</v>
      </c>
      <c r="J12" s="7"/>
    </row>
    <row r="13" spans="1:10" ht="51.75" customHeight="1">
      <c r="A13" s="38">
        <v>2</v>
      </c>
      <c r="B13" s="40" t="s">
        <v>202</v>
      </c>
      <c r="C13" s="10"/>
      <c r="D13" s="15" t="s">
        <v>19</v>
      </c>
      <c r="E13" s="12" t="s">
        <v>19</v>
      </c>
      <c r="F13" s="41" t="s">
        <v>19</v>
      </c>
      <c r="G13" s="41" t="s">
        <v>19</v>
      </c>
      <c r="H13" s="28" t="s">
        <v>19</v>
      </c>
      <c r="I13" s="41" t="s">
        <v>19</v>
      </c>
      <c r="J13" s="7"/>
    </row>
    <row r="14" spans="1:10" ht="15">
      <c r="A14" s="38" t="s">
        <v>20</v>
      </c>
      <c r="B14" s="13" t="s">
        <v>195</v>
      </c>
      <c r="C14" s="10"/>
      <c r="D14" s="15" t="s">
        <v>186</v>
      </c>
      <c r="E14" s="12">
        <v>360</v>
      </c>
      <c r="F14" s="41"/>
      <c r="G14" s="41">
        <f>E14*F14</f>
        <v>0</v>
      </c>
      <c r="H14" s="28">
        <v>8</v>
      </c>
      <c r="I14" s="41">
        <f>G14*1.08</f>
        <v>0</v>
      </c>
      <c r="J14" s="7"/>
    </row>
    <row r="15" spans="1:10" ht="80.25" customHeight="1">
      <c r="A15" s="12">
        <v>3</v>
      </c>
      <c r="B15" s="23" t="s">
        <v>203</v>
      </c>
      <c r="C15" s="12"/>
      <c r="D15" s="24" t="s">
        <v>19</v>
      </c>
      <c r="E15" s="12" t="s">
        <v>19</v>
      </c>
      <c r="F15" s="29" t="s">
        <v>19</v>
      </c>
      <c r="G15" s="41" t="s">
        <v>19</v>
      </c>
      <c r="H15" s="18" t="s">
        <v>19</v>
      </c>
      <c r="I15" s="41" t="s">
        <v>19</v>
      </c>
      <c r="J15" s="7"/>
    </row>
    <row r="16" spans="1:10" ht="12.75">
      <c r="A16" s="12" t="s">
        <v>20</v>
      </c>
      <c r="B16" s="23" t="s">
        <v>195</v>
      </c>
      <c r="C16" s="12"/>
      <c r="D16" s="24" t="s">
        <v>186</v>
      </c>
      <c r="E16" s="12">
        <v>40</v>
      </c>
      <c r="F16" s="29"/>
      <c r="G16" s="41">
        <f>E16*F16</f>
        <v>0</v>
      </c>
      <c r="H16" s="18">
        <v>8</v>
      </c>
      <c r="I16" s="41">
        <f>G16*1.08</f>
        <v>0</v>
      </c>
      <c r="J16" s="7"/>
    </row>
    <row r="17" spans="1:10" ht="12.75">
      <c r="A17" s="12" t="s">
        <v>22</v>
      </c>
      <c r="B17" s="23" t="s">
        <v>204</v>
      </c>
      <c r="C17" s="12"/>
      <c r="D17" s="24" t="s">
        <v>186</v>
      </c>
      <c r="E17" s="12">
        <v>10</v>
      </c>
      <c r="F17" s="29"/>
      <c r="G17" s="41">
        <f>E17*F17</f>
        <v>0</v>
      </c>
      <c r="H17" s="18">
        <v>8</v>
      </c>
      <c r="I17" s="41">
        <f>G17*1.08</f>
        <v>0</v>
      </c>
      <c r="J17" s="7"/>
    </row>
    <row r="18" spans="1:10" ht="75.75" customHeight="1">
      <c r="A18" s="12">
        <v>4</v>
      </c>
      <c r="B18" s="23" t="s">
        <v>205</v>
      </c>
      <c r="C18" s="24"/>
      <c r="D18" s="24" t="s">
        <v>19</v>
      </c>
      <c r="E18" s="12" t="s">
        <v>19</v>
      </c>
      <c r="F18" s="29" t="s">
        <v>19</v>
      </c>
      <c r="G18" s="41" t="s">
        <v>19</v>
      </c>
      <c r="H18" s="18" t="s">
        <v>19</v>
      </c>
      <c r="I18" s="41" t="s">
        <v>19</v>
      </c>
      <c r="J18" s="7"/>
    </row>
    <row r="19" spans="1:10" ht="12.75">
      <c r="A19" s="12" t="s">
        <v>20</v>
      </c>
      <c r="B19" s="27" t="s">
        <v>195</v>
      </c>
      <c r="C19" s="24"/>
      <c r="D19" s="24" t="s">
        <v>186</v>
      </c>
      <c r="E19" s="12">
        <v>80</v>
      </c>
      <c r="F19" s="29"/>
      <c r="G19" s="41">
        <f>E19*F19</f>
        <v>0</v>
      </c>
      <c r="H19" s="18">
        <v>8</v>
      </c>
      <c r="I19" s="41">
        <f>G19*1.08</f>
        <v>0</v>
      </c>
      <c r="J19" s="7"/>
    </row>
    <row r="20" spans="1:10" ht="12.75">
      <c r="A20" s="12" t="s">
        <v>22</v>
      </c>
      <c r="B20" s="27" t="s">
        <v>197</v>
      </c>
      <c r="C20" s="24"/>
      <c r="D20" s="24" t="s">
        <v>186</v>
      </c>
      <c r="E20" s="12">
        <v>80</v>
      </c>
      <c r="F20" s="29"/>
      <c r="G20" s="41">
        <f>E20*F20</f>
        <v>0</v>
      </c>
      <c r="H20" s="18">
        <v>8</v>
      </c>
      <c r="I20" s="41">
        <f>G20*1.08</f>
        <v>0</v>
      </c>
      <c r="J20" s="7"/>
    </row>
    <row r="21" spans="1:10" ht="51.75" customHeight="1">
      <c r="A21" s="12">
        <v>5</v>
      </c>
      <c r="B21" s="23" t="s">
        <v>206</v>
      </c>
      <c r="C21" s="12"/>
      <c r="D21" s="24" t="s">
        <v>19</v>
      </c>
      <c r="E21" s="12" t="s">
        <v>19</v>
      </c>
      <c r="F21" s="29" t="s">
        <v>19</v>
      </c>
      <c r="G21" s="41" t="s">
        <v>19</v>
      </c>
      <c r="H21" s="18" t="s">
        <v>19</v>
      </c>
      <c r="I21" s="41" t="s">
        <v>19</v>
      </c>
      <c r="J21" s="7"/>
    </row>
    <row r="22" spans="1:10" ht="12.75">
      <c r="A22" s="12" t="s">
        <v>20</v>
      </c>
      <c r="B22" s="23" t="s">
        <v>195</v>
      </c>
      <c r="C22" s="12"/>
      <c r="D22" s="24" t="s">
        <v>186</v>
      </c>
      <c r="E22" s="12">
        <v>60</v>
      </c>
      <c r="F22" s="29"/>
      <c r="G22" s="41">
        <f>E22*F22</f>
        <v>0</v>
      </c>
      <c r="H22" s="18">
        <v>8</v>
      </c>
      <c r="I22" s="41">
        <f>G22*1.08</f>
        <v>0</v>
      </c>
      <c r="J22" s="7"/>
    </row>
    <row r="23" spans="1:10" ht="38.25" customHeight="1">
      <c r="A23" s="12">
        <v>6</v>
      </c>
      <c r="B23" s="23" t="s">
        <v>207</v>
      </c>
      <c r="C23" s="24"/>
      <c r="D23" s="24" t="s">
        <v>19</v>
      </c>
      <c r="E23" s="12" t="s">
        <v>19</v>
      </c>
      <c r="F23" s="29" t="s">
        <v>19</v>
      </c>
      <c r="G23" s="41" t="s">
        <v>19</v>
      </c>
      <c r="H23" s="18" t="s">
        <v>19</v>
      </c>
      <c r="I23" s="41" t="s">
        <v>19</v>
      </c>
      <c r="J23" s="7"/>
    </row>
    <row r="24" spans="1:10" ht="12.75">
      <c r="A24" s="12" t="s">
        <v>20</v>
      </c>
      <c r="B24" s="27" t="s">
        <v>195</v>
      </c>
      <c r="C24" s="24"/>
      <c r="D24" s="24" t="s">
        <v>186</v>
      </c>
      <c r="E24" s="12">
        <v>20</v>
      </c>
      <c r="F24" s="29"/>
      <c r="G24" s="41">
        <f>E24*F24</f>
        <v>0</v>
      </c>
      <c r="H24" s="18" t="s">
        <v>19</v>
      </c>
      <c r="I24" s="41">
        <f>G24*1.08</f>
        <v>0</v>
      </c>
      <c r="J24" s="7"/>
    </row>
    <row r="25" spans="1:10" ht="12.75">
      <c r="A25" s="12" t="s">
        <v>22</v>
      </c>
      <c r="B25" s="27" t="s">
        <v>197</v>
      </c>
      <c r="C25" s="24"/>
      <c r="D25" s="24" t="s">
        <v>186</v>
      </c>
      <c r="E25" s="12">
        <v>20</v>
      </c>
      <c r="F25" s="29"/>
      <c r="G25" s="41">
        <f>E25*F25</f>
        <v>0</v>
      </c>
      <c r="H25" s="18">
        <v>8</v>
      </c>
      <c r="I25" s="41">
        <f>G25*1.08</f>
        <v>0</v>
      </c>
      <c r="J25" s="7"/>
    </row>
    <row r="26" spans="1:10" ht="104.25" customHeight="1">
      <c r="A26" s="12">
        <v>7</v>
      </c>
      <c r="B26" s="36" t="s">
        <v>214</v>
      </c>
      <c r="C26" s="24"/>
      <c r="D26" s="24" t="s">
        <v>19</v>
      </c>
      <c r="E26" s="12" t="s">
        <v>19</v>
      </c>
      <c r="F26" s="29" t="s">
        <v>19</v>
      </c>
      <c r="G26" s="41" t="s">
        <v>19</v>
      </c>
      <c r="H26" s="18" t="s">
        <v>19</v>
      </c>
      <c r="I26" s="41" t="s">
        <v>19</v>
      </c>
      <c r="J26" s="7"/>
    </row>
    <row r="27" spans="1:10" ht="12.75">
      <c r="A27" s="12" t="s">
        <v>20</v>
      </c>
      <c r="B27" s="27" t="s">
        <v>195</v>
      </c>
      <c r="C27" s="24"/>
      <c r="D27" s="24" t="s">
        <v>186</v>
      </c>
      <c r="E27" s="12">
        <v>20</v>
      </c>
      <c r="F27" s="29"/>
      <c r="G27" s="41">
        <f>E27*F27</f>
        <v>0</v>
      </c>
      <c r="H27" s="18">
        <v>8</v>
      </c>
      <c r="I27" s="41">
        <f>G27*1.08</f>
        <v>0</v>
      </c>
      <c r="J27" s="7"/>
    </row>
    <row r="28" spans="1:10" ht="12.75">
      <c r="A28" s="12" t="s">
        <v>22</v>
      </c>
      <c r="B28" s="27" t="s">
        <v>215</v>
      </c>
      <c r="C28" s="24"/>
      <c r="D28" s="24" t="s">
        <v>186</v>
      </c>
      <c r="E28" s="12">
        <v>20</v>
      </c>
      <c r="F28" s="29"/>
      <c r="G28" s="41">
        <f>E28*F28</f>
        <v>0</v>
      </c>
      <c r="H28" s="18">
        <v>8</v>
      </c>
      <c r="I28" s="41">
        <f>G28*1.08</f>
        <v>0</v>
      </c>
      <c r="J28" s="7"/>
    </row>
    <row r="29" spans="1:10" ht="104.25" customHeight="1">
      <c r="A29" s="12">
        <v>8</v>
      </c>
      <c r="B29" s="27" t="s">
        <v>216</v>
      </c>
      <c r="C29" s="24"/>
      <c r="D29" s="24" t="s">
        <v>186</v>
      </c>
      <c r="E29" s="12">
        <v>15</v>
      </c>
      <c r="F29" s="29"/>
      <c r="G29" s="41">
        <f>E29*F29</f>
        <v>0</v>
      </c>
      <c r="H29" s="18">
        <v>8</v>
      </c>
      <c r="I29" s="41">
        <f>G29*1.08</f>
        <v>0</v>
      </c>
      <c r="J29" s="7"/>
    </row>
    <row r="30" spans="1:10" ht="12.75" customHeight="1">
      <c r="A30" s="100" t="s">
        <v>47</v>
      </c>
      <c r="B30" s="100"/>
      <c r="C30" s="100"/>
      <c r="D30" s="100"/>
      <c r="E30" s="100"/>
      <c r="F30" s="100"/>
      <c r="G30" s="20">
        <f>SUM(G11:G29)</f>
        <v>0</v>
      </c>
      <c r="H30" s="39"/>
      <c r="I30" s="37">
        <f>SUM(I11:I29)</f>
        <v>0</v>
      </c>
      <c r="J30" s="7"/>
    </row>
    <row r="31" spans="1:10" ht="15.75">
      <c r="A31" s="31"/>
      <c r="B31" s="32"/>
      <c r="C31" s="32"/>
      <c r="D31" s="32"/>
      <c r="E31" s="32" t="s">
        <v>208</v>
      </c>
      <c r="F31" s="32"/>
      <c r="G31" s="33"/>
      <c r="H31" s="34"/>
      <c r="I31" s="35"/>
      <c r="J31" s="7"/>
    </row>
    <row r="32" spans="1:10" ht="12.75" customHeight="1">
      <c r="A32" s="7"/>
      <c r="B32" s="7"/>
      <c r="C32" s="7"/>
      <c r="D32" s="7"/>
      <c r="E32" s="94" t="s">
        <v>49</v>
      </c>
      <c r="F32" s="94"/>
      <c r="G32" s="94"/>
      <c r="H32" s="94"/>
      <c r="I32" s="7"/>
      <c r="J32" s="7"/>
    </row>
    <row r="33" spans="1:10" ht="12.75">
      <c r="A33" s="7"/>
      <c r="B33" s="7"/>
      <c r="C33" s="7"/>
      <c r="D33" s="7"/>
      <c r="E33" s="22"/>
      <c r="F33" s="22"/>
      <c r="G33" s="22"/>
      <c r="H33" s="22"/>
      <c r="I33" s="7"/>
      <c r="J33" s="7"/>
    </row>
    <row r="34" spans="1:10" ht="12.75">
      <c r="A34" s="7"/>
      <c r="B34" s="7"/>
      <c r="C34" s="7"/>
      <c r="D34" s="7"/>
      <c r="E34" s="7" t="s">
        <v>50</v>
      </c>
      <c r="F34" s="7"/>
      <c r="G34" s="7"/>
      <c r="H34" s="7"/>
      <c r="I34" s="7"/>
      <c r="J34" s="7"/>
    </row>
  </sheetData>
  <sheetProtection selectLockedCells="1" selectUnlockedCells="1"/>
  <mergeCells count="4">
    <mergeCell ref="A5:I5"/>
    <mergeCell ref="A7:I7"/>
    <mergeCell ref="A30:F30"/>
    <mergeCell ref="E32:H32"/>
  </mergeCells>
  <printOptions horizontalCentered="1"/>
  <pageMargins left="0.39375" right="0.39375" top="0.8395833333333333" bottom="0.63125" header="0.6298611111111111" footer="0.39375"/>
  <pageSetup horizontalDpi="300" verticalDpi="300" orientation="landscape" paperSize="9" scale="94" r:id="rId1"/>
  <headerFooter alignWithMargins="0">
    <oddHeader>&amp;C&amp;A</oddHeader>
    <oddFooter>&amp;CStrona &amp;P</oddFooter>
  </headerFooter>
  <rowBreaks count="1" manualBreakCount="1">
    <brk id="1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cp:lastPrinted>2017-11-21T09:33:15Z</cp:lastPrinted>
  <dcterms:created xsi:type="dcterms:W3CDTF">2017-11-10T07:31:53Z</dcterms:created>
  <dcterms:modified xsi:type="dcterms:W3CDTF">2017-11-27T13:25:19Z</dcterms:modified>
  <cp:category/>
  <cp:version/>
  <cp:contentType/>
  <cp:contentStatus/>
</cp:coreProperties>
</file>